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5345" windowHeight="4695" activeTab="9"/>
  </bookViews>
  <sheets>
    <sheet name="ห้อง 1" sheetId="12" r:id="rId1"/>
    <sheet name="ห้อง 2" sheetId="14" r:id="rId2"/>
    <sheet name="ห้อง 3" sheetId="15" r:id="rId3"/>
    <sheet name="ห้อง 4" sheetId="16" r:id="rId4"/>
    <sheet name="ห้อง 5" sheetId="17" r:id="rId5"/>
    <sheet name="ห้อง 6" sheetId="18" r:id="rId6"/>
    <sheet name="ห้อง 7" sheetId="19" r:id="rId7"/>
    <sheet name="ห้อง 8" sheetId="20" r:id="rId8"/>
    <sheet name="ห้อง 9" sheetId="21" r:id="rId9"/>
    <sheet name="ห้อง 10" sheetId="22" r:id="rId10"/>
  </sheets>
  <calcPr calcId="152511"/>
</workbook>
</file>

<file path=xl/calcChain.xml><?xml version="1.0" encoding="utf-8"?>
<calcChain xmlns="http://schemas.openxmlformats.org/spreadsheetml/2006/main">
  <c r="R49" i="22" l="1"/>
  <c r="Q12" i="22" l="1"/>
  <c r="P12" i="22"/>
  <c r="O12" i="22"/>
  <c r="N12" i="22"/>
  <c r="N13" i="22"/>
  <c r="O13" i="22"/>
  <c r="P13" i="22"/>
  <c r="Q13" i="22"/>
  <c r="N14" i="22"/>
  <c r="O14" i="22"/>
  <c r="P14" i="22"/>
  <c r="Q14" i="22"/>
  <c r="N15" i="22"/>
  <c r="O15" i="22"/>
  <c r="P15" i="22"/>
  <c r="Q15" i="22"/>
  <c r="N16" i="22"/>
  <c r="O16" i="22"/>
  <c r="P16" i="22"/>
  <c r="Q16" i="22"/>
  <c r="N17" i="22"/>
  <c r="O17" i="22"/>
  <c r="P17" i="22"/>
  <c r="Q17" i="22"/>
  <c r="N18" i="22"/>
  <c r="O18" i="22"/>
  <c r="P18" i="22"/>
  <c r="G59" i="22" s="1"/>
  <c r="Q18" i="22"/>
  <c r="N19" i="22"/>
  <c r="O19" i="22"/>
  <c r="P19" i="22"/>
  <c r="Q19" i="22"/>
  <c r="N20" i="22"/>
  <c r="O20" i="22"/>
  <c r="P20" i="22"/>
  <c r="Q20" i="22"/>
  <c r="N21" i="22"/>
  <c r="O21" i="22"/>
  <c r="P21" i="22"/>
  <c r="Q21" i="22"/>
  <c r="N22" i="22"/>
  <c r="O22" i="22"/>
  <c r="P22" i="22"/>
  <c r="Q22" i="22"/>
  <c r="N23" i="22"/>
  <c r="O23" i="22"/>
  <c r="P23" i="22"/>
  <c r="Q23" i="22"/>
  <c r="N24" i="22"/>
  <c r="O24" i="22"/>
  <c r="P24" i="22"/>
  <c r="Q24" i="22"/>
  <c r="N25" i="22"/>
  <c r="O25" i="22"/>
  <c r="P25" i="22"/>
  <c r="Q25" i="22"/>
  <c r="N26" i="22"/>
  <c r="O26" i="22"/>
  <c r="P26" i="22"/>
  <c r="Q26" i="22"/>
  <c r="N27" i="22"/>
  <c r="O27" i="22"/>
  <c r="P27" i="22"/>
  <c r="Q27" i="22"/>
  <c r="N28" i="22"/>
  <c r="O28" i="22"/>
  <c r="P28" i="22"/>
  <c r="Q28" i="22"/>
  <c r="N29" i="22"/>
  <c r="O29" i="22"/>
  <c r="P29" i="22"/>
  <c r="Q29" i="22"/>
  <c r="N30" i="22"/>
  <c r="O30" i="22"/>
  <c r="P30" i="22"/>
  <c r="Q30" i="22"/>
  <c r="N31" i="22"/>
  <c r="O31" i="22"/>
  <c r="P31" i="22"/>
  <c r="Q31" i="22"/>
  <c r="N32" i="22"/>
  <c r="O32" i="22"/>
  <c r="P32" i="22"/>
  <c r="Q32" i="22"/>
  <c r="N33" i="22"/>
  <c r="O33" i="22"/>
  <c r="P33" i="22"/>
  <c r="Q33" i="22"/>
  <c r="N34" i="22"/>
  <c r="O34" i="22"/>
  <c r="P34" i="22"/>
  <c r="Q34" i="22"/>
  <c r="N35" i="22"/>
  <c r="O35" i="22"/>
  <c r="P35" i="22"/>
  <c r="Q35" i="22"/>
  <c r="N36" i="22"/>
  <c r="O36" i="22"/>
  <c r="P36" i="22"/>
  <c r="Q36" i="22"/>
  <c r="N37" i="22"/>
  <c r="O37" i="22"/>
  <c r="P37" i="22"/>
  <c r="Q37" i="22"/>
  <c r="N38" i="22"/>
  <c r="O38" i="22"/>
  <c r="P38" i="22"/>
  <c r="Q38" i="22"/>
  <c r="N39" i="22"/>
  <c r="O39" i="22"/>
  <c r="P39" i="22"/>
  <c r="Q39" i="22"/>
  <c r="N40" i="22"/>
  <c r="O40" i="22"/>
  <c r="P40" i="22"/>
  <c r="Q40" i="22"/>
  <c r="N41" i="22"/>
  <c r="O41" i="22"/>
  <c r="P41" i="22"/>
  <c r="Q41" i="22"/>
  <c r="N42" i="22"/>
  <c r="O42" i="22"/>
  <c r="P42" i="22"/>
  <c r="Q42" i="22"/>
  <c r="N43" i="22"/>
  <c r="O43" i="22"/>
  <c r="P43" i="22"/>
  <c r="Q43" i="22"/>
  <c r="N44" i="22"/>
  <c r="O44" i="22"/>
  <c r="P44" i="22"/>
  <c r="Q44" i="22"/>
  <c r="N45" i="22"/>
  <c r="O45" i="22"/>
  <c r="P45" i="22"/>
  <c r="Q45" i="22"/>
  <c r="N46" i="22"/>
  <c r="O46" i="22"/>
  <c r="P46" i="22"/>
  <c r="Q46" i="22"/>
  <c r="N47" i="22"/>
  <c r="O47" i="22"/>
  <c r="P47" i="22"/>
  <c r="Q47" i="22"/>
  <c r="N48" i="22"/>
  <c r="O48" i="22"/>
  <c r="P48" i="22"/>
  <c r="Q48" i="22"/>
  <c r="N13" i="21"/>
  <c r="O13" i="21"/>
  <c r="P13" i="21"/>
  <c r="Q13" i="21"/>
  <c r="N14" i="21"/>
  <c r="O14" i="21"/>
  <c r="P14" i="21"/>
  <c r="G61" i="21" s="1"/>
  <c r="Q14" i="21"/>
  <c r="N15" i="21"/>
  <c r="O15" i="21"/>
  <c r="P15" i="21"/>
  <c r="Q15" i="21"/>
  <c r="N16" i="21"/>
  <c r="O16" i="21"/>
  <c r="P16" i="21"/>
  <c r="Q16" i="21"/>
  <c r="N17" i="21"/>
  <c r="O17" i="21"/>
  <c r="P17" i="21"/>
  <c r="Q17" i="21"/>
  <c r="N18" i="21"/>
  <c r="O18" i="21"/>
  <c r="P18" i="21"/>
  <c r="Q18" i="21"/>
  <c r="N19" i="21"/>
  <c r="O19" i="21"/>
  <c r="P19" i="21"/>
  <c r="Q19" i="21"/>
  <c r="N20" i="21"/>
  <c r="O20" i="21"/>
  <c r="P20" i="21"/>
  <c r="Q20" i="21"/>
  <c r="N21" i="21"/>
  <c r="O21" i="21"/>
  <c r="P21" i="21"/>
  <c r="Q21" i="21"/>
  <c r="N22" i="21"/>
  <c r="O22" i="21"/>
  <c r="P22" i="21"/>
  <c r="Q22" i="21"/>
  <c r="N23" i="21"/>
  <c r="O23" i="21"/>
  <c r="P23" i="21"/>
  <c r="Q23" i="21"/>
  <c r="N24" i="21"/>
  <c r="O24" i="21"/>
  <c r="P24" i="21"/>
  <c r="Q24" i="21"/>
  <c r="N25" i="21"/>
  <c r="O25" i="21"/>
  <c r="P25" i="21"/>
  <c r="Q25" i="21"/>
  <c r="N26" i="21"/>
  <c r="O26" i="21"/>
  <c r="P26" i="21"/>
  <c r="Q26" i="21"/>
  <c r="N27" i="21"/>
  <c r="O27" i="21"/>
  <c r="P27" i="21"/>
  <c r="Q27" i="21"/>
  <c r="N28" i="21"/>
  <c r="O28" i="21"/>
  <c r="P28" i="21"/>
  <c r="Q28" i="21"/>
  <c r="N29" i="21"/>
  <c r="O29" i="21"/>
  <c r="P29" i="21"/>
  <c r="Q29" i="21"/>
  <c r="N30" i="21"/>
  <c r="O30" i="21"/>
  <c r="P30" i="21"/>
  <c r="Q30" i="21"/>
  <c r="N31" i="21"/>
  <c r="O31" i="21"/>
  <c r="P31" i="21"/>
  <c r="Q31" i="21"/>
  <c r="N32" i="21"/>
  <c r="O32" i="21"/>
  <c r="P32" i="21"/>
  <c r="Q32" i="21"/>
  <c r="N33" i="21"/>
  <c r="O33" i="21"/>
  <c r="P33" i="21"/>
  <c r="Q33" i="21"/>
  <c r="N34" i="21"/>
  <c r="O34" i="21"/>
  <c r="P34" i="21"/>
  <c r="Q34" i="21"/>
  <c r="N35" i="21"/>
  <c r="O35" i="21"/>
  <c r="P35" i="21"/>
  <c r="Q35" i="21"/>
  <c r="N36" i="21"/>
  <c r="O36" i="21"/>
  <c r="P36" i="21"/>
  <c r="Q36" i="21"/>
  <c r="N37" i="21"/>
  <c r="O37" i="21"/>
  <c r="P37" i="21"/>
  <c r="Q37" i="21"/>
  <c r="N38" i="21"/>
  <c r="O38" i="21"/>
  <c r="P38" i="21"/>
  <c r="Q38" i="21"/>
  <c r="N39" i="21"/>
  <c r="O39" i="21"/>
  <c r="P39" i="21"/>
  <c r="Q39" i="21"/>
  <c r="N40" i="21"/>
  <c r="O40" i="21"/>
  <c r="P40" i="21"/>
  <c r="Q40" i="21"/>
  <c r="N41" i="21"/>
  <c r="O41" i="21"/>
  <c r="P41" i="21"/>
  <c r="Q41" i="21"/>
  <c r="N42" i="21"/>
  <c r="O42" i="21"/>
  <c r="P42" i="21"/>
  <c r="Q42" i="21"/>
  <c r="N43" i="21"/>
  <c r="O43" i="21"/>
  <c r="P43" i="21"/>
  <c r="Q43" i="21"/>
  <c r="N44" i="21"/>
  <c r="O44" i="21"/>
  <c r="P44" i="21"/>
  <c r="Q44" i="21"/>
  <c r="N45" i="21"/>
  <c r="O45" i="21"/>
  <c r="P45" i="21"/>
  <c r="Q45" i="21"/>
  <c r="N46" i="21"/>
  <c r="O46" i="21"/>
  <c r="P46" i="21"/>
  <c r="Q46" i="21"/>
  <c r="N47" i="21"/>
  <c r="O47" i="21"/>
  <c r="P47" i="21"/>
  <c r="Q47" i="21"/>
  <c r="N48" i="21"/>
  <c r="O48" i="21"/>
  <c r="P48" i="21"/>
  <c r="Q48" i="21"/>
  <c r="N49" i="21"/>
  <c r="O49" i="21"/>
  <c r="P49" i="21"/>
  <c r="Q49" i="21"/>
  <c r="N50" i="21"/>
  <c r="O50" i="21"/>
  <c r="P50" i="21"/>
  <c r="Q50" i="21"/>
  <c r="Q12" i="21"/>
  <c r="P12" i="21"/>
  <c r="O12" i="21"/>
  <c r="N12" i="21"/>
  <c r="N13" i="20"/>
  <c r="O13" i="20"/>
  <c r="P13" i="20"/>
  <c r="Q13" i="20"/>
  <c r="N14" i="20"/>
  <c r="O14" i="20"/>
  <c r="P14" i="20"/>
  <c r="Q14" i="20"/>
  <c r="N15" i="20"/>
  <c r="O15" i="20"/>
  <c r="P15" i="20"/>
  <c r="Q15" i="20"/>
  <c r="N16" i="20"/>
  <c r="O16" i="20"/>
  <c r="P16" i="20"/>
  <c r="Q16" i="20"/>
  <c r="N17" i="20"/>
  <c r="O17" i="20"/>
  <c r="P17" i="20"/>
  <c r="Q17" i="20"/>
  <c r="N18" i="20"/>
  <c r="O18" i="20"/>
  <c r="P18" i="20"/>
  <c r="Q18" i="20"/>
  <c r="N19" i="20"/>
  <c r="O19" i="20"/>
  <c r="P19" i="20"/>
  <c r="Q19" i="20"/>
  <c r="N20" i="20"/>
  <c r="O20" i="20"/>
  <c r="P20" i="20"/>
  <c r="Q20" i="20"/>
  <c r="N21" i="20"/>
  <c r="O21" i="20"/>
  <c r="P21" i="20"/>
  <c r="Q21" i="20"/>
  <c r="N22" i="20"/>
  <c r="O22" i="20"/>
  <c r="P22" i="20"/>
  <c r="Q22" i="20"/>
  <c r="N23" i="20"/>
  <c r="O23" i="20"/>
  <c r="P23" i="20"/>
  <c r="Q23" i="20"/>
  <c r="N24" i="20"/>
  <c r="O24" i="20"/>
  <c r="P24" i="20"/>
  <c r="Q24" i="20"/>
  <c r="N25" i="20"/>
  <c r="O25" i="20"/>
  <c r="P25" i="20"/>
  <c r="Q25" i="20"/>
  <c r="N26" i="20"/>
  <c r="O26" i="20"/>
  <c r="P26" i="20"/>
  <c r="Q26" i="20"/>
  <c r="N27" i="20"/>
  <c r="O27" i="20"/>
  <c r="P27" i="20"/>
  <c r="Q27" i="20"/>
  <c r="N28" i="20"/>
  <c r="O28" i="20"/>
  <c r="P28" i="20"/>
  <c r="Q28" i="20"/>
  <c r="N29" i="20"/>
  <c r="O29" i="20"/>
  <c r="P29" i="20"/>
  <c r="Q29" i="20"/>
  <c r="N30" i="20"/>
  <c r="O30" i="20"/>
  <c r="P30" i="20"/>
  <c r="Q30" i="20"/>
  <c r="N31" i="20"/>
  <c r="O31" i="20"/>
  <c r="P31" i="20"/>
  <c r="Q31" i="20"/>
  <c r="N32" i="20"/>
  <c r="O32" i="20"/>
  <c r="P32" i="20"/>
  <c r="Q32" i="20"/>
  <c r="N33" i="20"/>
  <c r="O33" i="20"/>
  <c r="P33" i="20"/>
  <c r="Q33" i="20"/>
  <c r="N34" i="20"/>
  <c r="O34" i="20"/>
  <c r="P34" i="20"/>
  <c r="Q34" i="20"/>
  <c r="N35" i="20"/>
  <c r="O35" i="20"/>
  <c r="P35" i="20"/>
  <c r="Q35" i="20"/>
  <c r="N36" i="20"/>
  <c r="O36" i="20"/>
  <c r="P36" i="20"/>
  <c r="Q36" i="20"/>
  <c r="N37" i="20"/>
  <c r="O37" i="20"/>
  <c r="P37" i="20"/>
  <c r="Q37" i="20"/>
  <c r="N38" i="20"/>
  <c r="O38" i="20"/>
  <c r="P38" i="20"/>
  <c r="Q38" i="20"/>
  <c r="N39" i="20"/>
  <c r="O39" i="20"/>
  <c r="P39" i="20"/>
  <c r="Q39" i="20"/>
  <c r="N40" i="20"/>
  <c r="O40" i="20"/>
  <c r="P40" i="20"/>
  <c r="Q40" i="20"/>
  <c r="N41" i="20"/>
  <c r="O41" i="20"/>
  <c r="P41" i="20"/>
  <c r="Q41" i="20"/>
  <c r="N42" i="20"/>
  <c r="O42" i="20"/>
  <c r="P42" i="20"/>
  <c r="Q42" i="20"/>
  <c r="N43" i="20"/>
  <c r="O43" i="20"/>
  <c r="P43" i="20"/>
  <c r="Q43" i="20"/>
  <c r="N44" i="20"/>
  <c r="O44" i="20"/>
  <c r="P44" i="20"/>
  <c r="Q44" i="20"/>
  <c r="N45" i="20"/>
  <c r="O45" i="20"/>
  <c r="P45" i="20"/>
  <c r="Q45" i="20"/>
  <c r="N46" i="20"/>
  <c r="O46" i="20"/>
  <c r="P46" i="20"/>
  <c r="Q46" i="20"/>
  <c r="Q12" i="20"/>
  <c r="P12" i="20"/>
  <c r="O12" i="20"/>
  <c r="N12" i="20"/>
  <c r="N13" i="19"/>
  <c r="O13" i="19"/>
  <c r="P13" i="19"/>
  <c r="Q13" i="19"/>
  <c r="N14" i="19"/>
  <c r="O14" i="19"/>
  <c r="P14" i="19"/>
  <c r="Q14" i="19"/>
  <c r="N15" i="19"/>
  <c r="O15" i="19"/>
  <c r="P15" i="19"/>
  <c r="Q15" i="19"/>
  <c r="N16" i="19"/>
  <c r="O16" i="19"/>
  <c r="P16" i="19"/>
  <c r="Q16" i="19"/>
  <c r="N17" i="19"/>
  <c r="O17" i="19"/>
  <c r="P17" i="19"/>
  <c r="Q17" i="19"/>
  <c r="N18" i="19"/>
  <c r="O18" i="19"/>
  <c r="P18" i="19"/>
  <c r="Q18" i="19"/>
  <c r="N19" i="19"/>
  <c r="O19" i="19"/>
  <c r="P19" i="19"/>
  <c r="Q19" i="19"/>
  <c r="N20" i="19"/>
  <c r="O20" i="19"/>
  <c r="P20" i="19"/>
  <c r="Q20" i="19"/>
  <c r="N21" i="19"/>
  <c r="O21" i="19"/>
  <c r="P21" i="19"/>
  <c r="Q21" i="19"/>
  <c r="N22" i="19"/>
  <c r="O22" i="19"/>
  <c r="P22" i="19"/>
  <c r="Q22" i="19"/>
  <c r="N23" i="19"/>
  <c r="O23" i="19"/>
  <c r="P23" i="19"/>
  <c r="Q23" i="19"/>
  <c r="N24" i="19"/>
  <c r="O24" i="19"/>
  <c r="P24" i="19"/>
  <c r="Q24" i="19"/>
  <c r="N25" i="19"/>
  <c r="O25" i="19"/>
  <c r="P25" i="19"/>
  <c r="Q25" i="19"/>
  <c r="N26" i="19"/>
  <c r="O26" i="19"/>
  <c r="P26" i="19"/>
  <c r="Q26" i="19"/>
  <c r="N27" i="19"/>
  <c r="O27" i="19"/>
  <c r="P27" i="19"/>
  <c r="Q27" i="19"/>
  <c r="N28" i="19"/>
  <c r="O28" i="19"/>
  <c r="P28" i="19"/>
  <c r="Q28" i="19"/>
  <c r="N29" i="19"/>
  <c r="O29" i="19"/>
  <c r="P29" i="19"/>
  <c r="Q29" i="19"/>
  <c r="N30" i="19"/>
  <c r="O30" i="19"/>
  <c r="P30" i="19"/>
  <c r="Q30" i="19"/>
  <c r="N31" i="19"/>
  <c r="O31" i="19"/>
  <c r="P31" i="19"/>
  <c r="Q31" i="19"/>
  <c r="N32" i="19"/>
  <c r="O32" i="19"/>
  <c r="P32" i="19"/>
  <c r="Q32" i="19"/>
  <c r="N33" i="19"/>
  <c r="O33" i="19"/>
  <c r="P33" i="19"/>
  <c r="Q33" i="19"/>
  <c r="N34" i="19"/>
  <c r="O34" i="19"/>
  <c r="P34" i="19"/>
  <c r="Q34" i="19"/>
  <c r="N35" i="19"/>
  <c r="O35" i="19"/>
  <c r="P35" i="19"/>
  <c r="Q35" i="19"/>
  <c r="N36" i="19"/>
  <c r="O36" i="19"/>
  <c r="P36" i="19"/>
  <c r="Q36" i="19"/>
  <c r="N37" i="19"/>
  <c r="O37" i="19"/>
  <c r="P37" i="19"/>
  <c r="Q37" i="19"/>
  <c r="N38" i="19"/>
  <c r="O38" i="19"/>
  <c r="P38" i="19"/>
  <c r="Q38" i="19"/>
  <c r="N39" i="19"/>
  <c r="O39" i="19"/>
  <c r="P39" i="19"/>
  <c r="Q39" i="19"/>
  <c r="N40" i="19"/>
  <c r="O40" i="19"/>
  <c r="P40" i="19"/>
  <c r="Q40" i="19"/>
  <c r="N41" i="19"/>
  <c r="O41" i="19"/>
  <c r="P41" i="19"/>
  <c r="Q41" i="19"/>
  <c r="N42" i="19"/>
  <c r="O42" i="19"/>
  <c r="P42" i="19"/>
  <c r="Q42" i="19"/>
  <c r="N43" i="19"/>
  <c r="O43" i="19"/>
  <c r="P43" i="19"/>
  <c r="Q43" i="19"/>
  <c r="N44" i="19"/>
  <c r="O44" i="19"/>
  <c r="P44" i="19"/>
  <c r="Q44" i="19"/>
  <c r="N45" i="19"/>
  <c r="O45" i="19"/>
  <c r="P45" i="19"/>
  <c r="Q45" i="19"/>
  <c r="N46" i="19"/>
  <c r="O46" i="19"/>
  <c r="P46" i="19"/>
  <c r="Q46" i="19"/>
  <c r="N47" i="19"/>
  <c r="O47" i="19"/>
  <c r="P47" i="19"/>
  <c r="Q47" i="19"/>
  <c r="N48" i="19"/>
  <c r="O48" i="19"/>
  <c r="P48" i="19"/>
  <c r="Q48" i="19"/>
  <c r="N49" i="19"/>
  <c r="O49" i="19"/>
  <c r="P49" i="19"/>
  <c r="Q49" i="19"/>
  <c r="N50" i="19"/>
  <c r="O50" i="19"/>
  <c r="P50" i="19"/>
  <c r="Q50" i="19"/>
  <c r="N51" i="19"/>
  <c r="O51" i="19"/>
  <c r="P51" i="19"/>
  <c r="Q51" i="19"/>
  <c r="N52" i="19"/>
  <c r="O52" i="19"/>
  <c r="P52" i="19"/>
  <c r="Q52" i="19"/>
  <c r="N53" i="19"/>
  <c r="O53" i="19"/>
  <c r="P53" i="19"/>
  <c r="Q53" i="19"/>
  <c r="N54" i="19"/>
  <c r="O54" i="19"/>
  <c r="P54" i="19"/>
  <c r="Q54" i="19"/>
  <c r="Q12" i="19"/>
  <c r="P12" i="19"/>
  <c r="O12" i="19"/>
  <c r="N12" i="19"/>
  <c r="N12" i="18"/>
  <c r="N13" i="18"/>
  <c r="O13" i="18"/>
  <c r="P13" i="18"/>
  <c r="Q13" i="18"/>
  <c r="N14" i="18"/>
  <c r="O14" i="18"/>
  <c r="P14" i="18"/>
  <c r="Q14" i="18"/>
  <c r="N15" i="18"/>
  <c r="O15" i="18"/>
  <c r="P15" i="18"/>
  <c r="Q15" i="18"/>
  <c r="N16" i="18"/>
  <c r="O16" i="18"/>
  <c r="P16" i="18"/>
  <c r="Q16" i="18"/>
  <c r="N17" i="18"/>
  <c r="O17" i="18"/>
  <c r="P17" i="18"/>
  <c r="Q17" i="18"/>
  <c r="N18" i="18"/>
  <c r="O18" i="18"/>
  <c r="P18" i="18"/>
  <c r="Q18" i="18"/>
  <c r="N19" i="18"/>
  <c r="O19" i="18"/>
  <c r="P19" i="18"/>
  <c r="Q19" i="18"/>
  <c r="N20" i="18"/>
  <c r="O20" i="18"/>
  <c r="P20" i="18"/>
  <c r="Q20" i="18"/>
  <c r="N21" i="18"/>
  <c r="O21" i="18"/>
  <c r="P21" i="18"/>
  <c r="Q21" i="18"/>
  <c r="N22" i="18"/>
  <c r="O22" i="18"/>
  <c r="P22" i="18"/>
  <c r="Q22" i="18"/>
  <c r="N23" i="18"/>
  <c r="O23" i="18"/>
  <c r="P23" i="18"/>
  <c r="Q23" i="18"/>
  <c r="N24" i="18"/>
  <c r="O24" i="18"/>
  <c r="P24" i="18"/>
  <c r="Q24" i="18"/>
  <c r="N25" i="18"/>
  <c r="O25" i="18"/>
  <c r="P25" i="18"/>
  <c r="Q25" i="18"/>
  <c r="N26" i="18"/>
  <c r="O26" i="18"/>
  <c r="P26" i="18"/>
  <c r="Q26" i="18"/>
  <c r="N27" i="18"/>
  <c r="O27" i="18"/>
  <c r="P27" i="18"/>
  <c r="Q27" i="18"/>
  <c r="N28" i="18"/>
  <c r="O28" i="18"/>
  <c r="P28" i="18"/>
  <c r="Q28" i="18"/>
  <c r="N29" i="18"/>
  <c r="O29" i="18"/>
  <c r="P29" i="18"/>
  <c r="Q29" i="18"/>
  <c r="N30" i="18"/>
  <c r="O30" i="18"/>
  <c r="P30" i="18"/>
  <c r="Q30" i="18"/>
  <c r="N31" i="18"/>
  <c r="O31" i="18"/>
  <c r="P31" i="18"/>
  <c r="Q31" i="18"/>
  <c r="N32" i="18"/>
  <c r="O32" i="18"/>
  <c r="P32" i="18"/>
  <c r="Q32" i="18"/>
  <c r="N33" i="18"/>
  <c r="O33" i="18"/>
  <c r="P33" i="18"/>
  <c r="Q33" i="18"/>
  <c r="N34" i="18"/>
  <c r="O34" i="18"/>
  <c r="P34" i="18"/>
  <c r="Q34" i="18"/>
  <c r="N35" i="18"/>
  <c r="O35" i="18"/>
  <c r="P35" i="18"/>
  <c r="Q35" i="18"/>
  <c r="N36" i="18"/>
  <c r="O36" i="18"/>
  <c r="P36" i="18"/>
  <c r="Q36" i="18"/>
  <c r="N37" i="18"/>
  <c r="O37" i="18"/>
  <c r="P37" i="18"/>
  <c r="Q37" i="18"/>
  <c r="N38" i="18"/>
  <c r="O38" i="18"/>
  <c r="P38" i="18"/>
  <c r="Q38" i="18"/>
  <c r="N39" i="18"/>
  <c r="O39" i="18"/>
  <c r="P39" i="18"/>
  <c r="Q39" i="18"/>
  <c r="N40" i="18"/>
  <c r="O40" i="18"/>
  <c r="P40" i="18"/>
  <c r="Q40" i="18"/>
  <c r="N41" i="18"/>
  <c r="O41" i="18"/>
  <c r="P41" i="18"/>
  <c r="Q41" i="18"/>
  <c r="N42" i="18"/>
  <c r="O42" i="18"/>
  <c r="P42" i="18"/>
  <c r="Q42" i="18"/>
  <c r="N43" i="18"/>
  <c r="O43" i="18"/>
  <c r="P43" i="18"/>
  <c r="Q43" i="18"/>
  <c r="N44" i="18"/>
  <c r="O44" i="18"/>
  <c r="P44" i="18"/>
  <c r="Q44" i="18"/>
  <c r="N45" i="18"/>
  <c r="O45" i="18"/>
  <c r="P45" i="18"/>
  <c r="Q45" i="18"/>
  <c r="N46" i="18"/>
  <c r="O46" i="18"/>
  <c r="P46" i="18"/>
  <c r="Q46" i="18"/>
  <c r="N47" i="18"/>
  <c r="O47" i="18"/>
  <c r="P47" i="18"/>
  <c r="Q47" i="18"/>
  <c r="N48" i="18"/>
  <c r="O48" i="18"/>
  <c r="P48" i="18"/>
  <c r="Q48" i="18"/>
  <c r="N49" i="18"/>
  <c r="O49" i="18"/>
  <c r="P49" i="18"/>
  <c r="Q49" i="18"/>
  <c r="N50" i="18"/>
  <c r="O50" i="18"/>
  <c r="P50" i="18"/>
  <c r="Q50" i="18"/>
  <c r="N51" i="18"/>
  <c r="O51" i="18"/>
  <c r="P51" i="18"/>
  <c r="Q51" i="18"/>
  <c r="N52" i="18"/>
  <c r="O52" i="18"/>
  <c r="P52" i="18"/>
  <c r="Q52" i="18"/>
  <c r="N53" i="18"/>
  <c r="O53" i="18"/>
  <c r="P53" i="18"/>
  <c r="Q53" i="18"/>
  <c r="N54" i="18"/>
  <c r="O54" i="18"/>
  <c r="P54" i="18"/>
  <c r="Q54" i="18"/>
  <c r="N55" i="18"/>
  <c r="O55" i="18"/>
  <c r="P55" i="18"/>
  <c r="Q55" i="18"/>
  <c r="N56" i="18"/>
  <c r="O56" i="18"/>
  <c r="P56" i="18"/>
  <c r="Q56" i="18"/>
  <c r="N57" i="18"/>
  <c r="O57" i="18"/>
  <c r="P57" i="18"/>
  <c r="Q57" i="18"/>
  <c r="N58" i="18"/>
  <c r="O58" i="18"/>
  <c r="P58" i="18"/>
  <c r="Q58" i="18"/>
  <c r="N59" i="18"/>
  <c r="O59" i="18"/>
  <c r="P59" i="18"/>
  <c r="Q59" i="18"/>
  <c r="Q12" i="18"/>
  <c r="P12" i="18"/>
  <c r="O12" i="18"/>
  <c r="N13" i="17"/>
  <c r="O13" i="17"/>
  <c r="P13" i="17"/>
  <c r="Q13" i="17"/>
  <c r="N14" i="17"/>
  <c r="O14" i="17"/>
  <c r="P14" i="17"/>
  <c r="Q14" i="17"/>
  <c r="N15" i="17"/>
  <c r="O15" i="17"/>
  <c r="P15" i="17"/>
  <c r="Q15" i="17"/>
  <c r="N16" i="17"/>
  <c r="O16" i="17"/>
  <c r="P16" i="17"/>
  <c r="Q16" i="17"/>
  <c r="N17" i="17"/>
  <c r="O17" i="17"/>
  <c r="P17" i="17"/>
  <c r="Q17" i="17"/>
  <c r="N18" i="17"/>
  <c r="O18" i="17"/>
  <c r="P18" i="17"/>
  <c r="Q18" i="17"/>
  <c r="N19" i="17"/>
  <c r="O19" i="17"/>
  <c r="P19" i="17"/>
  <c r="Q19" i="17"/>
  <c r="N20" i="17"/>
  <c r="O20" i="17"/>
  <c r="P20" i="17"/>
  <c r="Q20" i="17"/>
  <c r="N21" i="17"/>
  <c r="O21" i="17"/>
  <c r="P21" i="17"/>
  <c r="Q21" i="17"/>
  <c r="N22" i="17"/>
  <c r="O22" i="17"/>
  <c r="P22" i="17"/>
  <c r="Q22" i="17"/>
  <c r="N23" i="17"/>
  <c r="O23" i="17"/>
  <c r="P23" i="17"/>
  <c r="Q23" i="17"/>
  <c r="N24" i="17"/>
  <c r="O24" i="17"/>
  <c r="P24" i="17"/>
  <c r="Q24" i="17"/>
  <c r="N25" i="17"/>
  <c r="O25" i="17"/>
  <c r="P25" i="17"/>
  <c r="Q25" i="17"/>
  <c r="N26" i="17"/>
  <c r="O26" i="17"/>
  <c r="P26" i="17"/>
  <c r="Q26" i="17"/>
  <c r="N27" i="17"/>
  <c r="O27" i="17"/>
  <c r="P27" i="17"/>
  <c r="Q27" i="17"/>
  <c r="N28" i="17"/>
  <c r="O28" i="17"/>
  <c r="P28" i="17"/>
  <c r="Q28" i="17"/>
  <c r="N29" i="17"/>
  <c r="O29" i="17"/>
  <c r="P29" i="17"/>
  <c r="Q29" i="17"/>
  <c r="N30" i="17"/>
  <c r="O30" i="17"/>
  <c r="P30" i="17"/>
  <c r="Q30" i="17"/>
  <c r="N31" i="17"/>
  <c r="O31" i="17"/>
  <c r="P31" i="17"/>
  <c r="Q31" i="17"/>
  <c r="N32" i="17"/>
  <c r="O32" i="17"/>
  <c r="P32" i="17"/>
  <c r="Q32" i="17"/>
  <c r="N33" i="17"/>
  <c r="O33" i="17"/>
  <c r="P33" i="17"/>
  <c r="Q33" i="17"/>
  <c r="N34" i="17"/>
  <c r="O34" i="17"/>
  <c r="P34" i="17"/>
  <c r="Q34" i="17"/>
  <c r="N35" i="17"/>
  <c r="O35" i="17"/>
  <c r="P35" i="17"/>
  <c r="Q35" i="17"/>
  <c r="N36" i="17"/>
  <c r="O36" i="17"/>
  <c r="P36" i="17"/>
  <c r="Q36" i="17"/>
  <c r="N37" i="17"/>
  <c r="O37" i="17"/>
  <c r="P37" i="17"/>
  <c r="Q37" i="17"/>
  <c r="N38" i="17"/>
  <c r="O38" i="17"/>
  <c r="P38" i="17"/>
  <c r="Q38" i="17"/>
  <c r="N39" i="17"/>
  <c r="O39" i="17"/>
  <c r="P39" i="17"/>
  <c r="Q39" i="17"/>
  <c r="N40" i="17"/>
  <c r="O40" i="17"/>
  <c r="P40" i="17"/>
  <c r="Q40" i="17"/>
  <c r="N41" i="17"/>
  <c r="O41" i="17"/>
  <c r="P41" i="17"/>
  <c r="Q41" i="17"/>
  <c r="N42" i="17"/>
  <c r="O42" i="17"/>
  <c r="P42" i="17"/>
  <c r="Q42" i="17"/>
  <c r="N43" i="17"/>
  <c r="O43" i="17"/>
  <c r="P43" i="17"/>
  <c r="Q43" i="17"/>
  <c r="N44" i="17"/>
  <c r="O44" i="17"/>
  <c r="P44" i="17"/>
  <c r="Q44" i="17"/>
  <c r="N45" i="17"/>
  <c r="O45" i="17"/>
  <c r="P45" i="17"/>
  <c r="Q45" i="17"/>
  <c r="N46" i="17"/>
  <c r="O46" i="17"/>
  <c r="P46" i="17"/>
  <c r="Q46" i="17"/>
  <c r="N47" i="17"/>
  <c r="O47" i="17"/>
  <c r="P47" i="17"/>
  <c r="Q47" i="17"/>
  <c r="N48" i="17"/>
  <c r="O48" i="17"/>
  <c r="P48" i="17"/>
  <c r="Q48" i="17"/>
  <c r="N49" i="17"/>
  <c r="O49" i="17"/>
  <c r="P49" i="17"/>
  <c r="Q49" i="17"/>
  <c r="N50" i="17"/>
  <c r="O50" i="17"/>
  <c r="P50" i="17"/>
  <c r="Q50" i="17"/>
  <c r="N51" i="17"/>
  <c r="O51" i="17"/>
  <c r="P51" i="17"/>
  <c r="Q51" i="17"/>
  <c r="N52" i="17"/>
  <c r="O52" i="17"/>
  <c r="P52" i="17"/>
  <c r="Q52" i="17"/>
  <c r="N53" i="17"/>
  <c r="O53" i="17"/>
  <c r="P53" i="17"/>
  <c r="Q53" i="17"/>
  <c r="N54" i="17"/>
  <c r="O54" i="17"/>
  <c r="P54" i="17"/>
  <c r="Q54" i="17"/>
  <c r="G66" i="17" s="1"/>
  <c r="Q12" i="17"/>
  <c r="P12" i="17"/>
  <c r="O12" i="17"/>
  <c r="N12" i="17"/>
  <c r="N13" i="16"/>
  <c r="O13" i="16"/>
  <c r="P13" i="16"/>
  <c r="Q13" i="16"/>
  <c r="N14" i="16"/>
  <c r="O14" i="16"/>
  <c r="P14" i="16"/>
  <c r="Q14" i="16"/>
  <c r="N15" i="16"/>
  <c r="O15" i="16"/>
  <c r="P15" i="16"/>
  <c r="Q15" i="16"/>
  <c r="N16" i="16"/>
  <c r="O16" i="16"/>
  <c r="P16" i="16"/>
  <c r="Q16" i="16"/>
  <c r="N17" i="16"/>
  <c r="O17" i="16"/>
  <c r="P17" i="16"/>
  <c r="Q17" i="16"/>
  <c r="N18" i="16"/>
  <c r="O18" i="16"/>
  <c r="P18" i="16"/>
  <c r="Q18" i="16"/>
  <c r="N19" i="16"/>
  <c r="O19" i="16"/>
  <c r="P19" i="16"/>
  <c r="Q19" i="16"/>
  <c r="N20" i="16"/>
  <c r="O20" i="16"/>
  <c r="P20" i="16"/>
  <c r="Q20" i="16"/>
  <c r="N21" i="16"/>
  <c r="O21" i="16"/>
  <c r="P21" i="16"/>
  <c r="Q21" i="16"/>
  <c r="N22" i="16"/>
  <c r="O22" i="16"/>
  <c r="P22" i="16"/>
  <c r="Q22" i="16"/>
  <c r="N23" i="16"/>
  <c r="O23" i="16"/>
  <c r="P23" i="16"/>
  <c r="Q23" i="16"/>
  <c r="N24" i="16"/>
  <c r="O24" i="16"/>
  <c r="P24" i="16"/>
  <c r="Q24" i="16"/>
  <c r="N25" i="16"/>
  <c r="O25" i="16"/>
  <c r="P25" i="16"/>
  <c r="Q25" i="16"/>
  <c r="N26" i="16"/>
  <c r="O26" i="16"/>
  <c r="P26" i="16"/>
  <c r="Q26" i="16"/>
  <c r="N27" i="16"/>
  <c r="O27" i="16"/>
  <c r="P27" i="16"/>
  <c r="Q27" i="16"/>
  <c r="N28" i="16"/>
  <c r="O28" i="16"/>
  <c r="P28" i="16"/>
  <c r="Q28" i="16"/>
  <c r="N29" i="16"/>
  <c r="O29" i="16"/>
  <c r="P29" i="16"/>
  <c r="Q29" i="16"/>
  <c r="N30" i="16"/>
  <c r="O30" i="16"/>
  <c r="P30" i="16"/>
  <c r="Q30" i="16"/>
  <c r="N31" i="16"/>
  <c r="O31" i="16"/>
  <c r="P31" i="16"/>
  <c r="Q31" i="16"/>
  <c r="N32" i="16"/>
  <c r="O32" i="16"/>
  <c r="P32" i="16"/>
  <c r="Q32" i="16"/>
  <c r="N33" i="16"/>
  <c r="O33" i="16"/>
  <c r="P33" i="16"/>
  <c r="Q33" i="16"/>
  <c r="N34" i="16"/>
  <c r="O34" i="16"/>
  <c r="P34" i="16"/>
  <c r="Q34" i="16"/>
  <c r="N35" i="16"/>
  <c r="O35" i="16"/>
  <c r="P35" i="16"/>
  <c r="Q35" i="16"/>
  <c r="N36" i="16"/>
  <c r="O36" i="16"/>
  <c r="P36" i="16"/>
  <c r="Q36" i="16"/>
  <c r="N37" i="16"/>
  <c r="O37" i="16"/>
  <c r="P37" i="16"/>
  <c r="Q37" i="16"/>
  <c r="N38" i="16"/>
  <c r="O38" i="16"/>
  <c r="P38" i="16"/>
  <c r="Q38" i="16"/>
  <c r="N39" i="16"/>
  <c r="O39" i="16"/>
  <c r="P39" i="16"/>
  <c r="Q39" i="16"/>
  <c r="N40" i="16"/>
  <c r="O40" i="16"/>
  <c r="P40" i="16"/>
  <c r="Q40" i="16"/>
  <c r="N41" i="16"/>
  <c r="O41" i="16"/>
  <c r="P41" i="16"/>
  <c r="Q41" i="16"/>
  <c r="N42" i="16"/>
  <c r="O42" i="16"/>
  <c r="P42" i="16"/>
  <c r="Q42" i="16"/>
  <c r="N43" i="16"/>
  <c r="O43" i="16"/>
  <c r="P43" i="16"/>
  <c r="Q43" i="16"/>
  <c r="N44" i="16"/>
  <c r="O44" i="16"/>
  <c r="P44" i="16"/>
  <c r="Q44" i="16"/>
  <c r="N45" i="16"/>
  <c r="O45" i="16"/>
  <c r="P45" i="16"/>
  <c r="Q45" i="16"/>
  <c r="N46" i="16"/>
  <c r="O46" i="16"/>
  <c r="P46" i="16"/>
  <c r="Q46" i="16"/>
  <c r="N47" i="16"/>
  <c r="O47" i="16"/>
  <c r="P47" i="16"/>
  <c r="Q47" i="16"/>
  <c r="N48" i="16"/>
  <c r="O48" i="16"/>
  <c r="P48" i="16"/>
  <c r="Q48" i="16"/>
  <c r="N49" i="16"/>
  <c r="O49" i="16"/>
  <c r="P49" i="16"/>
  <c r="Q49" i="16"/>
  <c r="N50" i="16"/>
  <c r="O50" i="16"/>
  <c r="P50" i="16"/>
  <c r="Q50" i="16"/>
  <c r="N51" i="16"/>
  <c r="O51" i="16"/>
  <c r="P51" i="16"/>
  <c r="Q51" i="16"/>
  <c r="N52" i="16"/>
  <c r="O52" i="16"/>
  <c r="P52" i="16"/>
  <c r="Q52" i="16"/>
  <c r="N53" i="16"/>
  <c r="O53" i="16"/>
  <c r="P53" i="16"/>
  <c r="Q53" i="16"/>
  <c r="N54" i="16"/>
  <c r="O54" i="16"/>
  <c r="P54" i="16"/>
  <c r="Q54" i="16"/>
  <c r="N55" i="16"/>
  <c r="O55" i="16"/>
  <c r="P55" i="16"/>
  <c r="Q55" i="16"/>
  <c r="N56" i="16"/>
  <c r="O56" i="16"/>
  <c r="P56" i="16"/>
  <c r="Q56" i="16"/>
  <c r="N57" i="16"/>
  <c r="O57" i="16"/>
  <c r="P57" i="16"/>
  <c r="Q57" i="16"/>
  <c r="N58" i="16"/>
  <c r="O58" i="16"/>
  <c r="P58" i="16"/>
  <c r="Q58" i="16"/>
  <c r="Q12" i="16"/>
  <c r="P12" i="16"/>
  <c r="O12" i="16"/>
  <c r="N12" i="16"/>
  <c r="N13" i="15"/>
  <c r="O13" i="15"/>
  <c r="P13" i="15"/>
  <c r="Q13" i="15"/>
  <c r="N14" i="15"/>
  <c r="O14" i="15"/>
  <c r="P14" i="15"/>
  <c r="Q14" i="15"/>
  <c r="N15" i="15"/>
  <c r="O15" i="15"/>
  <c r="P15" i="15"/>
  <c r="Q15" i="15"/>
  <c r="N16" i="15"/>
  <c r="O16" i="15"/>
  <c r="P16" i="15"/>
  <c r="Q16" i="15"/>
  <c r="N17" i="15"/>
  <c r="O17" i="15"/>
  <c r="P17" i="15"/>
  <c r="Q17" i="15"/>
  <c r="N18" i="15"/>
  <c r="O18" i="15"/>
  <c r="P18" i="15"/>
  <c r="Q18" i="15"/>
  <c r="N19" i="15"/>
  <c r="O19" i="15"/>
  <c r="P19" i="15"/>
  <c r="Q19" i="15"/>
  <c r="N20" i="15"/>
  <c r="O20" i="15"/>
  <c r="P20" i="15"/>
  <c r="Q20" i="15"/>
  <c r="N21" i="15"/>
  <c r="O21" i="15"/>
  <c r="P21" i="15"/>
  <c r="Q21" i="15"/>
  <c r="N22" i="15"/>
  <c r="O22" i="15"/>
  <c r="P22" i="15"/>
  <c r="Q22" i="15"/>
  <c r="N23" i="15"/>
  <c r="O23" i="15"/>
  <c r="P23" i="15"/>
  <c r="Q23" i="15"/>
  <c r="N24" i="15"/>
  <c r="O24" i="15"/>
  <c r="P24" i="15"/>
  <c r="Q24" i="15"/>
  <c r="N25" i="15"/>
  <c r="O25" i="15"/>
  <c r="P25" i="15"/>
  <c r="Q25" i="15"/>
  <c r="N26" i="15"/>
  <c r="O26" i="15"/>
  <c r="P26" i="15"/>
  <c r="Q26" i="15"/>
  <c r="N27" i="15"/>
  <c r="O27" i="15"/>
  <c r="P27" i="15"/>
  <c r="Q27" i="15"/>
  <c r="N28" i="15"/>
  <c r="O28" i="15"/>
  <c r="P28" i="15"/>
  <c r="Q28" i="15"/>
  <c r="N29" i="15"/>
  <c r="O29" i="15"/>
  <c r="P29" i="15"/>
  <c r="Q29" i="15"/>
  <c r="N30" i="15"/>
  <c r="O30" i="15"/>
  <c r="P30" i="15"/>
  <c r="Q30" i="15"/>
  <c r="N31" i="15"/>
  <c r="O31" i="15"/>
  <c r="P31" i="15"/>
  <c r="Q31" i="15"/>
  <c r="N32" i="15"/>
  <c r="O32" i="15"/>
  <c r="P32" i="15"/>
  <c r="Q32" i="15"/>
  <c r="N33" i="15"/>
  <c r="O33" i="15"/>
  <c r="P33" i="15"/>
  <c r="Q33" i="15"/>
  <c r="N34" i="15"/>
  <c r="O34" i="15"/>
  <c r="P34" i="15"/>
  <c r="Q34" i="15"/>
  <c r="N35" i="15"/>
  <c r="O35" i="15"/>
  <c r="P35" i="15"/>
  <c r="Q35" i="15"/>
  <c r="N36" i="15"/>
  <c r="O36" i="15"/>
  <c r="P36" i="15"/>
  <c r="Q36" i="15"/>
  <c r="N37" i="15"/>
  <c r="O37" i="15"/>
  <c r="P37" i="15"/>
  <c r="Q37" i="15"/>
  <c r="N38" i="15"/>
  <c r="O38" i="15"/>
  <c r="P38" i="15"/>
  <c r="Q38" i="15"/>
  <c r="N39" i="15"/>
  <c r="O39" i="15"/>
  <c r="P39" i="15"/>
  <c r="Q39" i="15"/>
  <c r="N40" i="15"/>
  <c r="O40" i="15"/>
  <c r="P40" i="15"/>
  <c r="Q40" i="15"/>
  <c r="N41" i="15"/>
  <c r="O41" i="15"/>
  <c r="P41" i="15"/>
  <c r="Q41" i="15"/>
  <c r="N42" i="15"/>
  <c r="O42" i="15"/>
  <c r="P42" i="15"/>
  <c r="Q42" i="15"/>
  <c r="N43" i="15"/>
  <c r="O43" i="15"/>
  <c r="P43" i="15"/>
  <c r="Q43" i="15"/>
  <c r="N44" i="15"/>
  <c r="O44" i="15"/>
  <c r="P44" i="15"/>
  <c r="Q44" i="15"/>
  <c r="N45" i="15"/>
  <c r="O45" i="15"/>
  <c r="P45" i="15"/>
  <c r="Q45" i="15"/>
  <c r="N46" i="15"/>
  <c r="O46" i="15"/>
  <c r="P46" i="15"/>
  <c r="Q46" i="15"/>
  <c r="N47" i="15"/>
  <c r="O47" i="15"/>
  <c r="P47" i="15"/>
  <c r="Q47" i="15"/>
  <c r="N48" i="15"/>
  <c r="O48" i="15"/>
  <c r="P48" i="15"/>
  <c r="Q48" i="15"/>
  <c r="N49" i="15"/>
  <c r="O49" i="15"/>
  <c r="P49" i="15"/>
  <c r="Q49" i="15"/>
  <c r="N50" i="15"/>
  <c r="O50" i="15"/>
  <c r="P50" i="15"/>
  <c r="Q50" i="15"/>
  <c r="N51" i="15"/>
  <c r="O51" i="15"/>
  <c r="P51" i="15"/>
  <c r="Q51" i="15"/>
  <c r="N52" i="15"/>
  <c r="O52" i="15"/>
  <c r="P52" i="15"/>
  <c r="Q52" i="15"/>
  <c r="N53" i="15"/>
  <c r="O53" i="15"/>
  <c r="P53" i="15"/>
  <c r="Q53" i="15"/>
  <c r="N54" i="15"/>
  <c r="O54" i="15"/>
  <c r="P54" i="15"/>
  <c r="Q54" i="15"/>
  <c r="N55" i="15"/>
  <c r="O55" i="15"/>
  <c r="P55" i="15"/>
  <c r="Q55" i="15"/>
  <c r="N56" i="15"/>
  <c r="O56" i="15"/>
  <c r="P56" i="15"/>
  <c r="Q56" i="15"/>
  <c r="N57" i="15"/>
  <c r="O57" i="15"/>
  <c r="P57" i="15"/>
  <c r="Q57" i="15"/>
  <c r="N58" i="15"/>
  <c r="O58" i="15"/>
  <c r="P58" i="15"/>
  <c r="Q58" i="15"/>
  <c r="N59" i="15"/>
  <c r="O59" i="15"/>
  <c r="P59" i="15"/>
  <c r="Q59" i="15"/>
  <c r="Q12" i="15"/>
  <c r="P12" i="15"/>
  <c r="O12" i="15"/>
  <c r="N12" i="15"/>
  <c r="N58" i="14"/>
  <c r="O58" i="14"/>
  <c r="P58" i="14"/>
  <c r="Q58" i="14"/>
  <c r="N13" i="14"/>
  <c r="O13" i="14"/>
  <c r="P13" i="14"/>
  <c r="Q13" i="14"/>
  <c r="N14" i="14"/>
  <c r="O14" i="14"/>
  <c r="P14" i="14"/>
  <c r="Q14" i="14"/>
  <c r="N15" i="14"/>
  <c r="O15" i="14"/>
  <c r="P15" i="14"/>
  <c r="Q15" i="14"/>
  <c r="N16" i="14"/>
  <c r="O16" i="14"/>
  <c r="P16" i="14"/>
  <c r="Q16" i="14"/>
  <c r="N17" i="14"/>
  <c r="O17" i="14"/>
  <c r="P17" i="14"/>
  <c r="Q17" i="14"/>
  <c r="N18" i="14"/>
  <c r="O18" i="14"/>
  <c r="P18" i="14"/>
  <c r="Q18" i="14"/>
  <c r="N19" i="14"/>
  <c r="O19" i="14"/>
  <c r="P19" i="14"/>
  <c r="Q19" i="14"/>
  <c r="N20" i="14"/>
  <c r="O20" i="14"/>
  <c r="P20" i="14"/>
  <c r="Q20" i="14"/>
  <c r="N21" i="14"/>
  <c r="O21" i="14"/>
  <c r="P21" i="14"/>
  <c r="Q21" i="14"/>
  <c r="N22" i="14"/>
  <c r="O22" i="14"/>
  <c r="P22" i="14"/>
  <c r="Q22" i="14"/>
  <c r="N23" i="14"/>
  <c r="O23" i="14"/>
  <c r="P23" i="14"/>
  <c r="Q23" i="14"/>
  <c r="N24" i="14"/>
  <c r="O24" i="14"/>
  <c r="P24" i="14"/>
  <c r="Q24" i="14"/>
  <c r="N25" i="14"/>
  <c r="O25" i="14"/>
  <c r="P25" i="14"/>
  <c r="Q25" i="14"/>
  <c r="N26" i="14"/>
  <c r="O26" i="14"/>
  <c r="P26" i="14"/>
  <c r="G69" i="14" s="1"/>
  <c r="Q26" i="14"/>
  <c r="N27" i="14"/>
  <c r="O27" i="14"/>
  <c r="P27" i="14"/>
  <c r="Q27" i="14"/>
  <c r="N28" i="14"/>
  <c r="O28" i="14"/>
  <c r="P28" i="14"/>
  <c r="Q28" i="14"/>
  <c r="N29" i="14"/>
  <c r="O29" i="14"/>
  <c r="P29" i="14"/>
  <c r="Q29" i="14"/>
  <c r="N30" i="14"/>
  <c r="O30" i="14"/>
  <c r="P30" i="14"/>
  <c r="Q30" i="14"/>
  <c r="N31" i="14"/>
  <c r="O31" i="14"/>
  <c r="P31" i="14"/>
  <c r="Q31" i="14"/>
  <c r="N32" i="14"/>
  <c r="O32" i="14"/>
  <c r="P32" i="14"/>
  <c r="Q32" i="14"/>
  <c r="N33" i="14"/>
  <c r="O33" i="14"/>
  <c r="P33" i="14"/>
  <c r="Q33" i="14"/>
  <c r="N34" i="14"/>
  <c r="O34" i="14"/>
  <c r="P34" i="14"/>
  <c r="Q34" i="14"/>
  <c r="N35" i="14"/>
  <c r="O35" i="14"/>
  <c r="P35" i="14"/>
  <c r="Q35" i="14"/>
  <c r="N36" i="14"/>
  <c r="O36" i="14"/>
  <c r="P36" i="14"/>
  <c r="Q36" i="14"/>
  <c r="N37" i="14"/>
  <c r="O37" i="14"/>
  <c r="P37" i="14"/>
  <c r="Q37" i="14"/>
  <c r="N38" i="14"/>
  <c r="O38" i="14"/>
  <c r="P38" i="14"/>
  <c r="Q38" i="14"/>
  <c r="N39" i="14"/>
  <c r="O39" i="14"/>
  <c r="P39" i="14"/>
  <c r="Q39" i="14"/>
  <c r="N40" i="14"/>
  <c r="O40" i="14"/>
  <c r="P40" i="14"/>
  <c r="Q40" i="14"/>
  <c r="N41" i="14"/>
  <c r="O41" i="14"/>
  <c r="P41" i="14"/>
  <c r="Q41" i="14"/>
  <c r="N42" i="14"/>
  <c r="O42" i="14"/>
  <c r="P42" i="14"/>
  <c r="Q42" i="14"/>
  <c r="N43" i="14"/>
  <c r="O43" i="14"/>
  <c r="P43" i="14"/>
  <c r="Q43" i="14"/>
  <c r="N44" i="14"/>
  <c r="O44" i="14"/>
  <c r="P44" i="14"/>
  <c r="Q44" i="14"/>
  <c r="N45" i="14"/>
  <c r="O45" i="14"/>
  <c r="P45" i="14"/>
  <c r="Q45" i="14"/>
  <c r="N46" i="14"/>
  <c r="O46" i="14"/>
  <c r="P46" i="14"/>
  <c r="Q46" i="14"/>
  <c r="N47" i="14"/>
  <c r="O47" i="14"/>
  <c r="P47" i="14"/>
  <c r="Q47" i="14"/>
  <c r="N48" i="14"/>
  <c r="O48" i="14"/>
  <c r="P48" i="14"/>
  <c r="Q48" i="14"/>
  <c r="N49" i="14"/>
  <c r="O49" i="14"/>
  <c r="P49" i="14"/>
  <c r="Q49" i="14"/>
  <c r="N50" i="14"/>
  <c r="O50" i="14"/>
  <c r="P50" i="14"/>
  <c r="Q50" i="14"/>
  <c r="N51" i="14"/>
  <c r="O51" i="14"/>
  <c r="P51" i="14"/>
  <c r="Q51" i="14"/>
  <c r="N52" i="14"/>
  <c r="O52" i="14"/>
  <c r="P52" i="14"/>
  <c r="Q52" i="14"/>
  <c r="N53" i="14"/>
  <c r="O53" i="14"/>
  <c r="P53" i="14"/>
  <c r="Q53" i="14"/>
  <c r="N54" i="14"/>
  <c r="O54" i="14"/>
  <c r="P54" i="14"/>
  <c r="Q54" i="14"/>
  <c r="N55" i="14"/>
  <c r="O55" i="14"/>
  <c r="P55" i="14"/>
  <c r="Q55" i="14"/>
  <c r="N56" i="14"/>
  <c r="O56" i="14"/>
  <c r="P56" i="14"/>
  <c r="Q56" i="14"/>
  <c r="N57" i="14"/>
  <c r="O57" i="14"/>
  <c r="P57" i="14"/>
  <c r="Q57" i="14"/>
  <c r="Q12" i="14"/>
  <c r="P12" i="14"/>
  <c r="O12" i="14"/>
  <c r="N12" i="14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12" i="12"/>
  <c r="G60" i="22"/>
  <c r="G58" i="22"/>
  <c r="G57" i="22"/>
  <c r="G62" i="21"/>
  <c r="G60" i="21"/>
  <c r="G59" i="21"/>
  <c r="G55" i="20"/>
  <c r="G64" i="19"/>
  <c r="G63" i="19"/>
  <c r="G71" i="18"/>
  <c r="G70" i="18"/>
  <c r="G69" i="18"/>
  <c r="G68" i="18"/>
  <c r="G63" i="17"/>
  <c r="G65" i="17"/>
  <c r="G64" i="17"/>
  <c r="G70" i="16"/>
  <c r="G69" i="16"/>
  <c r="G68" i="16"/>
  <c r="G67" i="16"/>
  <c r="G71" i="15"/>
  <c r="G70" i="15"/>
  <c r="G69" i="15"/>
  <c r="G68" i="15"/>
  <c r="G70" i="14"/>
  <c r="G68" i="14"/>
  <c r="G67" i="14"/>
  <c r="G71" i="12"/>
  <c r="G70" i="12"/>
  <c r="G69" i="12"/>
  <c r="G68" i="12"/>
  <c r="R50" i="22"/>
  <c r="R52" i="21"/>
  <c r="R51" i="21"/>
  <c r="R48" i="20"/>
  <c r="R47" i="20"/>
  <c r="R56" i="19"/>
  <c r="R55" i="19"/>
  <c r="R61" i="18"/>
  <c r="R60" i="18"/>
  <c r="R55" i="17"/>
  <c r="R56" i="17"/>
  <c r="R60" i="16"/>
  <c r="R59" i="16"/>
  <c r="R61" i="15"/>
  <c r="R60" i="15"/>
  <c r="R60" i="14"/>
  <c r="R59" i="14"/>
  <c r="R61" i="12"/>
  <c r="R60" i="12"/>
  <c r="G56" i="20" l="1"/>
  <c r="G65" i="19"/>
  <c r="G66" i="19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37" i="22"/>
  <c r="R38" i="22"/>
  <c r="R39" i="22"/>
  <c r="R40" i="22"/>
  <c r="R41" i="22"/>
  <c r="R42" i="22"/>
  <c r="R43" i="22"/>
  <c r="R44" i="22"/>
  <c r="R45" i="22"/>
  <c r="R46" i="22"/>
  <c r="R47" i="22"/>
  <c r="R48" i="22"/>
  <c r="R12" i="22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12" i="21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12" i="20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12" i="19"/>
  <c r="R14" i="18"/>
  <c r="R17" i="18"/>
  <c r="R22" i="18"/>
  <c r="R25" i="18"/>
  <c r="R30" i="18"/>
  <c r="R33" i="18"/>
  <c r="R38" i="18"/>
  <c r="R41" i="18"/>
  <c r="R46" i="18"/>
  <c r="R49" i="18"/>
  <c r="R54" i="18"/>
  <c r="R57" i="18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12" i="17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12" i="16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12" i="15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12" i="14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12" i="22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12" i="21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12" i="20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12" i="19"/>
  <c r="M13" i="18"/>
  <c r="R13" i="18" s="1"/>
  <c r="M14" i="18"/>
  <c r="M15" i="18"/>
  <c r="R15" i="18" s="1"/>
  <c r="M16" i="18"/>
  <c r="R16" i="18" s="1"/>
  <c r="M17" i="18"/>
  <c r="M18" i="18"/>
  <c r="R18" i="18" s="1"/>
  <c r="M19" i="18"/>
  <c r="R19" i="18" s="1"/>
  <c r="M20" i="18"/>
  <c r="R20" i="18" s="1"/>
  <c r="M21" i="18"/>
  <c r="R21" i="18" s="1"/>
  <c r="M22" i="18"/>
  <c r="M23" i="18"/>
  <c r="R23" i="18" s="1"/>
  <c r="M24" i="18"/>
  <c r="R24" i="18" s="1"/>
  <c r="M25" i="18"/>
  <c r="M26" i="18"/>
  <c r="R26" i="18" s="1"/>
  <c r="M27" i="18"/>
  <c r="R27" i="18" s="1"/>
  <c r="M28" i="18"/>
  <c r="R28" i="18" s="1"/>
  <c r="M29" i="18"/>
  <c r="R29" i="18" s="1"/>
  <c r="M30" i="18"/>
  <c r="M31" i="18"/>
  <c r="R31" i="18" s="1"/>
  <c r="M32" i="18"/>
  <c r="R32" i="18" s="1"/>
  <c r="M33" i="18"/>
  <c r="M34" i="18"/>
  <c r="R34" i="18" s="1"/>
  <c r="M35" i="18"/>
  <c r="R35" i="18" s="1"/>
  <c r="M36" i="18"/>
  <c r="R36" i="18" s="1"/>
  <c r="M37" i="18"/>
  <c r="R37" i="18" s="1"/>
  <c r="M38" i="18"/>
  <c r="M39" i="18"/>
  <c r="R39" i="18" s="1"/>
  <c r="M40" i="18"/>
  <c r="R40" i="18" s="1"/>
  <c r="M41" i="18"/>
  <c r="M42" i="18"/>
  <c r="R42" i="18" s="1"/>
  <c r="M43" i="18"/>
  <c r="R43" i="18" s="1"/>
  <c r="M44" i="18"/>
  <c r="R44" i="18" s="1"/>
  <c r="M45" i="18"/>
  <c r="R45" i="18" s="1"/>
  <c r="M46" i="18"/>
  <c r="M47" i="18"/>
  <c r="R47" i="18" s="1"/>
  <c r="M48" i="18"/>
  <c r="R48" i="18" s="1"/>
  <c r="M49" i="18"/>
  <c r="M50" i="18"/>
  <c r="R50" i="18" s="1"/>
  <c r="M51" i="18"/>
  <c r="R51" i="18" s="1"/>
  <c r="M52" i="18"/>
  <c r="R52" i="18" s="1"/>
  <c r="M53" i="18"/>
  <c r="R53" i="18" s="1"/>
  <c r="M54" i="18"/>
  <c r="M55" i="18"/>
  <c r="R55" i="18" s="1"/>
  <c r="M56" i="18"/>
  <c r="R56" i="18" s="1"/>
  <c r="M57" i="18"/>
  <c r="M58" i="18"/>
  <c r="R58" i="18" s="1"/>
  <c r="M59" i="18"/>
  <c r="R59" i="18" s="1"/>
  <c r="M12" i="18"/>
  <c r="R12" i="18" s="1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12" i="17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12" i="16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12" i="15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12" i="14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39" i="12"/>
  <c r="G58" i="20" l="1"/>
  <c r="G57" i="20"/>
</calcChain>
</file>

<file path=xl/sharedStrings.xml><?xml version="1.0" encoding="utf-8"?>
<sst xmlns="http://schemas.openxmlformats.org/spreadsheetml/2006/main" count="1320" uniqueCount="857">
  <si>
    <t>เลขที่</t>
  </si>
  <si>
    <t>ชื่อ-สกุล</t>
  </si>
  <si>
    <t>รายการประเมิน</t>
  </si>
  <si>
    <t xml:space="preserve"> รวม (๔๐ คะแนน)</t>
  </si>
  <si>
    <t>ผลการประเมิน</t>
  </si>
  <si>
    <t>สรุป</t>
  </si>
  <si>
    <t>สถานการณ์</t>
  </si>
  <si>
    <t>โครงงาน</t>
  </si>
  <si>
    <t>ไม่ผ่านเกณฑ์ (๐-๑๙)</t>
  </si>
  <si>
    <t>ผ่าน</t>
  </si>
  <si>
    <t>ระบุปัญหา (๔)</t>
  </si>
  <si>
    <t>พูดหรือเขียนประโยคสั้น ๆ (๔)</t>
  </si>
  <si>
    <t>ระบุเครื่องมือ (๔)</t>
  </si>
  <si>
    <t>ออกแบบเครื่องมือ (๔)</t>
  </si>
  <si>
    <t>กาหนดขั้นตอนการสร้างเครื่องมือ (๔)</t>
  </si>
  <si>
    <t>กาหนดแหล่งรวบรวมข้อมูล (๔)</t>
  </si>
  <si>
    <t>ระบุวิธีการเก็บรวบรวมข้อมูล (๔)</t>
  </si>
  <si>
    <t>กาหนดขั้นตอนการเก็บรวบรวมข้อมูล (๔)</t>
  </si>
  <si>
    <t>สรุปและเขียนรายงาน (๘)</t>
  </si>
  <si>
    <t>พอใช้ (๒๐-๒๖)</t>
  </si>
  <si>
    <t>ดี (๒๗-๓๓)</t>
  </si>
  <si>
    <t>ดีมาก (๓๔-๔๐)</t>
  </si>
  <si>
    <t>* เกณฑ์การตัดสิน ๒๔ คะแนนขึ้นไปถือว่าผ่าน</t>
  </si>
  <si>
    <t>รวมจำนวนคน</t>
  </si>
  <si>
    <t>ร้อยละ</t>
  </si>
  <si>
    <t>(ลงชื่อ)..................................................................ผู้ประเมิน</t>
  </si>
  <si>
    <t>ประเมิน วันที่ .........................เดือน....................................พ.ศ. .............................</t>
  </si>
  <si>
    <t>(.............................................................)</t>
  </si>
  <si>
    <t>ตำแหน่ง............................................</t>
  </si>
  <si>
    <r>
      <t xml:space="preserve">คำชี้แจง ในช่องรายการประเมินให้บันทึกคะแนนที่ได้ ในช่องผลการประเมินให้ทำเครื่องหมาย </t>
    </r>
    <r>
      <rPr>
        <b/>
        <sz val="16"/>
        <color theme="1"/>
        <rFont val="Wingdings 2"/>
        <family val="1"/>
        <charset val="2"/>
      </rPr>
      <t>P</t>
    </r>
    <r>
      <rPr>
        <b/>
        <sz val="16"/>
        <color theme="1"/>
        <rFont val="Angsana New"/>
        <family val="1"/>
      </rPr>
      <t xml:space="preserve">    </t>
    </r>
  </si>
  <si>
    <t>พูลสวัสดิ์</t>
  </si>
  <si>
    <t>ปราณี</t>
  </si>
  <si>
    <t>แบบบันทึกผลการประเมินความสามารถและทักษะในการแสวงหาความรู้ด้วยตนเอง ชั้นมัธยมศึกษาปีที่ ๓</t>
  </si>
  <si>
    <t>เด็กชายปภาวิชญ์</t>
  </si>
  <si>
    <t>แก้วกล่ำ</t>
  </si>
  <si>
    <t>เด็กชายวิชชากร</t>
  </si>
  <si>
    <t>ฉิมพยัคฆ์</t>
  </si>
  <si>
    <t>เด็กชายอภิรักษ์</t>
  </si>
  <si>
    <t>วงสุวรรณ์</t>
  </si>
  <si>
    <t>เด็กชายสันติชัย</t>
  </si>
  <si>
    <t>บาดขุนทด</t>
  </si>
  <si>
    <t>เด็กชายสุกฤษฏิ์พงษ์</t>
  </si>
  <si>
    <t>ภาวศิลป์</t>
  </si>
  <si>
    <t>เด็กชายณัฐภัทร</t>
  </si>
  <si>
    <t>ทรัพย์สอน</t>
  </si>
  <si>
    <t>เด็กชายวัชรพล</t>
  </si>
  <si>
    <t>นาลาด</t>
  </si>
  <si>
    <t>เด็กชายธนวัฒน์</t>
  </si>
  <si>
    <t>บูรมิ</t>
  </si>
  <si>
    <t>เด็กชายกันตพิชญ์</t>
  </si>
  <si>
    <t>ภักดิ์พิบูลย์</t>
  </si>
  <si>
    <t>เด็กหญิงกมลชนก</t>
  </si>
  <si>
    <t>แสงเดียว</t>
  </si>
  <si>
    <t>เด็กหญิงจิราพัชร</t>
  </si>
  <si>
    <t>เกิดสุข</t>
  </si>
  <si>
    <t>เด็กหญิงจุฑามาศ</t>
  </si>
  <si>
    <t>สกัดกลาง</t>
  </si>
  <si>
    <t>เด็กหญิงเจนจิรา</t>
  </si>
  <si>
    <t>พราวศรี</t>
  </si>
  <si>
    <t>เด็กหญิงทักษิณา</t>
  </si>
  <si>
    <t>อารี</t>
  </si>
  <si>
    <t>เด็กหญิงบัณฐิตา</t>
  </si>
  <si>
    <t>เกิดภาคี</t>
  </si>
  <si>
    <t>เด็กหญิงปรีดาภรณ์</t>
  </si>
  <si>
    <t>ทีโส</t>
  </si>
  <si>
    <t>เด็กหญิงปรียาภรณ์</t>
  </si>
  <si>
    <t>มานะสุข</t>
  </si>
  <si>
    <t>เด็กหญิงพรนภา</t>
  </si>
  <si>
    <t>แจ้งกระจ่าง</t>
  </si>
  <si>
    <t>เด็กหญิงพิมพลอย</t>
  </si>
  <si>
    <t>พิกุลทอง</t>
  </si>
  <si>
    <t>เด็กหญิงพิยดา</t>
  </si>
  <si>
    <t>คนสันทัด</t>
  </si>
  <si>
    <t>เด็กหญิงเพ็ญนภา</t>
  </si>
  <si>
    <t>ศรีโสภา</t>
  </si>
  <si>
    <t>เด็กหญิงรพีพรรณ</t>
  </si>
  <si>
    <t>ศรีทรสุทธิ์</t>
  </si>
  <si>
    <t>เด็กหญิงศิรินภา</t>
  </si>
  <si>
    <t>วิลาศสุระสังวาลย์</t>
  </si>
  <si>
    <t>เด็กหญิงอมรทิพย์</t>
  </si>
  <si>
    <t>พรมนนท์</t>
  </si>
  <si>
    <t>เด็กหญิงอริสรา</t>
  </si>
  <si>
    <t>วิเศษ</t>
  </si>
  <si>
    <t>เด็กหญิงกฤษณา</t>
  </si>
  <si>
    <t>ศรีทะประกอบ</t>
  </si>
  <si>
    <t>เด็กหญิงกัญญารัตน์</t>
  </si>
  <si>
    <t>โสมทอง</t>
  </si>
  <si>
    <t>เด็กหญิงชนิภา</t>
  </si>
  <si>
    <t>เจริญผล</t>
  </si>
  <si>
    <t>เด็กหญิงชุติกาญจน์</t>
  </si>
  <si>
    <t>ปานทอง</t>
  </si>
  <si>
    <t>เด็กหญิงธนิษฐา</t>
  </si>
  <si>
    <t>หล่มสัก</t>
  </si>
  <si>
    <t>เด็กหญิงพิมพ์นภาภรณ์</t>
  </si>
  <si>
    <t>สิงห์ทอง</t>
  </si>
  <si>
    <t>เด็กหญิงภัทราภรณ์</t>
  </si>
  <si>
    <t>งามศรี</t>
  </si>
  <si>
    <t>เด็กหญิงสุฑามาส</t>
  </si>
  <si>
    <t>กำเหนิดสาม</t>
  </si>
  <si>
    <t>เด็กหญิงสุพิชญา</t>
  </si>
  <si>
    <t>สังข์ทอง</t>
  </si>
  <si>
    <t>เด็กหญิงเก้าภรณี</t>
  </si>
  <si>
    <t>สิทธิปลื้ม</t>
  </si>
  <si>
    <t>เด็กหญิงพิมพ์วลัญช์</t>
  </si>
  <si>
    <t>สำรวจ</t>
  </si>
  <si>
    <t>เด็กหญิงสุมาลี</t>
  </si>
  <si>
    <t>สิลสร้อย</t>
  </si>
  <si>
    <t>เด็กหญิงสุวรรณษา</t>
  </si>
  <si>
    <t>พรมวงษ์</t>
  </si>
  <si>
    <t>เด็กหญิงอาทิตยา</t>
  </si>
  <si>
    <t>สกุลนคร</t>
  </si>
  <si>
    <t>เด็กหญิงชมพูนุท</t>
  </si>
  <si>
    <t>รื่นกลิ่น</t>
  </si>
  <si>
    <t>เด็กหญิงตติยา</t>
  </si>
  <si>
    <t>สิทธิพล</t>
  </si>
  <si>
    <t>เด็กหญิงจรรยพร</t>
  </si>
  <si>
    <t>รอดประเสริฐ</t>
  </si>
  <si>
    <t>เด็กหญิงจิราภรณ์</t>
  </si>
  <si>
    <t xml:space="preserve">เด็กหญิงจันทร์จิรา  </t>
  </si>
  <si>
    <t>สาระรัตน์</t>
  </si>
  <si>
    <t>เด็กหญิงพรรณวษา</t>
  </si>
  <si>
    <t>เธียรธำรง</t>
  </si>
  <si>
    <t>เด็กหญิงชญานิศ</t>
  </si>
  <si>
    <t>อุดตะคุท</t>
  </si>
  <si>
    <t>เด็กหญิงพิชชาพร</t>
  </si>
  <si>
    <t>ฉิมพัฒน์</t>
  </si>
  <si>
    <t>เด็กหญิงศิลป์ศุภา</t>
  </si>
  <si>
    <t>โชติเพียร</t>
  </si>
  <si>
    <t>เด็กชายกิตติชัย</t>
  </si>
  <si>
    <t>ช่อดอกรัก</t>
  </si>
  <si>
    <t>เด็กชายกฤษณพัฒน์</t>
  </si>
  <si>
    <t>ขันโท</t>
  </si>
  <si>
    <t>เด็กชายธวัชชัย</t>
  </si>
  <si>
    <t>ทับศรี</t>
  </si>
  <si>
    <t>เด็กชายภพธรรม</t>
  </si>
  <si>
    <t>พันธุ์เจริญ</t>
  </si>
  <si>
    <t>เด็กชายวีรภัทร</t>
  </si>
  <si>
    <t>ช่างประดิษฐ</t>
  </si>
  <si>
    <t>เด็กชายศุภกฤษฏิ</t>
  </si>
  <si>
    <t>สายสิณะวัฒน์</t>
  </si>
  <si>
    <t>เด็กชายกนกพล</t>
  </si>
  <si>
    <t>ภูมิชิน</t>
  </si>
  <si>
    <t>เด็กชายธนพัฒน์</t>
  </si>
  <si>
    <t>แก้วดี</t>
  </si>
  <si>
    <t>เด็กชายธนภูมิ</t>
  </si>
  <si>
    <t>เสมอเหมือน</t>
  </si>
  <si>
    <t>เด็กชายนพรัตน์</t>
  </si>
  <si>
    <t>หอมดี</t>
  </si>
  <si>
    <t>เด็กชายพงศธร</t>
  </si>
  <si>
    <t>กัลยานุกุล</t>
  </si>
  <si>
    <t>เด็กชายณัฐพล</t>
  </si>
  <si>
    <t>เพ็ชร์รื่น</t>
  </si>
  <si>
    <t>เด็กชายนันทพงศ์</t>
  </si>
  <si>
    <t>อินทชื่น</t>
  </si>
  <si>
    <t>เด็กชายปรัชญา</t>
  </si>
  <si>
    <t>ทองสิทธิ์</t>
  </si>
  <si>
    <t xml:space="preserve">เด็กชายณรงค์ชัย </t>
  </si>
  <si>
    <t>จันตุ่ย</t>
  </si>
  <si>
    <t>เด็กชายธนธฤต</t>
  </si>
  <si>
    <t>สาสุข</t>
  </si>
  <si>
    <t>เด็กชายภูวิชญ์</t>
  </si>
  <si>
    <t>ขยันกิจ</t>
  </si>
  <si>
    <t>เด็กชายศราวิน</t>
  </si>
  <si>
    <t>ไชยจุมพล</t>
  </si>
  <si>
    <t>เด็กชายทวีชัย</t>
  </si>
  <si>
    <t>ทรงจิตร์</t>
  </si>
  <si>
    <t>เด็กหญิงจันทมนต์</t>
  </si>
  <si>
    <t>ปาเดช</t>
  </si>
  <si>
    <t>เด็กหญิงจีรวรรณ</t>
  </si>
  <si>
    <t>สุนทรไชย</t>
  </si>
  <si>
    <t>เด็กหญิงชลาลัย</t>
  </si>
  <si>
    <t>แหลมกล้า</t>
  </si>
  <si>
    <t>เด็กหญิงทิพปภา</t>
  </si>
  <si>
    <t>พวงเงิน</t>
  </si>
  <si>
    <t>เด็กหญิงพัชรา</t>
  </si>
  <si>
    <t>นวนหุ่น</t>
  </si>
  <si>
    <t>เด็กหญิงหัทยา</t>
  </si>
  <si>
    <t>ก้อนทรัพย์</t>
  </si>
  <si>
    <t>เด็กหญิงอารีรัตน์</t>
  </si>
  <si>
    <t>งามวาจา</t>
  </si>
  <si>
    <t>เด็กหญิงกรรณิกา</t>
  </si>
  <si>
    <t>โกสาวัง</t>
  </si>
  <si>
    <t>เด็กหญิงญาณิศา</t>
  </si>
  <si>
    <t>เทียบทอง</t>
  </si>
  <si>
    <t>เด็กหญิงณัฐกฤตา</t>
  </si>
  <si>
    <t>กันเหตุ</t>
  </si>
  <si>
    <t>เด็กหญิงธนนันท์</t>
  </si>
  <si>
    <t>ทาเจริญ</t>
  </si>
  <si>
    <t>เด็กหญิงบงกชกร</t>
  </si>
  <si>
    <t>พรประสิทธิ์</t>
  </si>
  <si>
    <t>เด็กหญิงปิยธิดา</t>
  </si>
  <si>
    <t>ฝายจะโปะ</t>
  </si>
  <si>
    <t>รุ่งศิริ</t>
  </si>
  <si>
    <t>เด็กหญิงภาณุมาส</t>
  </si>
  <si>
    <t>เพลินบุญ</t>
  </si>
  <si>
    <t>เด็กหญิงกุลยา</t>
  </si>
  <si>
    <t>เกิดมงคล</t>
  </si>
  <si>
    <t>เด็กหญิงญาณิน</t>
  </si>
  <si>
    <t>อินปั๋น</t>
  </si>
  <si>
    <t>เด็กหญิงรัตนาวดี</t>
  </si>
  <si>
    <t>เมตตา</t>
  </si>
  <si>
    <t>เด็กหญิงวิไลวรรณ</t>
  </si>
  <si>
    <t>ไผ่จันทร์</t>
  </si>
  <si>
    <t>เด็กหญิงนริศรา</t>
  </si>
  <si>
    <t>งามรูป</t>
  </si>
  <si>
    <t>เด็กหญิงนัยนา</t>
  </si>
  <si>
    <t>ศราวุธ</t>
  </si>
  <si>
    <t>เด็กหญิงสิริยาภรณ์</t>
  </si>
  <si>
    <t>สมหมาย</t>
  </si>
  <si>
    <t>เด็กหญิงสุภารัตน์</t>
  </si>
  <si>
    <t>ดีไทร</t>
  </si>
  <si>
    <t>เด็กหญิงคริษฐา</t>
  </si>
  <si>
    <t>อัครพัฒน์</t>
  </si>
  <si>
    <t>เด็กหญิงชาลิสา</t>
  </si>
  <si>
    <t>ปราบพาล</t>
  </si>
  <si>
    <t>เด็กหญิงชลดา</t>
  </si>
  <si>
    <t>ด้วงพิมพ์</t>
  </si>
  <si>
    <t>เด็กหญิงอภิชญา</t>
  </si>
  <si>
    <t>สายทอง</t>
  </si>
  <si>
    <t>เด็กหญิงธนาภา</t>
  </si>
  <si>
    <t>จิราภรณ์</t>
  </si>
  <si>
    <t>เด็กชายธรรมนูญ</t>
  </si>
  <si>
    <t>ดาเลิศ</t>
  </si>
  <si>
    <t>เด็กชายภูสิทธิ์</t>
  </si>
  <si>
    <t>มโนฤทธิ์</t>
  </si>
  <si>
    <t>เด็กชายเทพฤทธิ์</t>
  </si>
  <si>
    <t>มุ่งสิน</t>
  </si>
  <si>
    <t>เด็กชายเดชาธร</t>
  </si>
  <si>
    <t>รักษาชล</t>
  </si>
  <si>
    <t>เด็กชายปัญญา</t>
  </si>
  <si>
    <t>สุวรรณโณ</t>
  </si>
  <si>
    <t>เด็กชายธนาธร</t>
  </si>
  <si>
    <t>คำแดง</t>
  </si>
  <si>
    <t>เด็กชายไผ่</t>
  </si>
  <si>
    <t>จางวาง</t>
  </si>
  <si>
    <t>เด็กชายพลพจน์</t>
  </si>
  <si>
    <t>เด็กชายกฤตภาส</t>
  </si>
  <si>
    <t>จันทร์อ่อน</t>
  </si>
  <si>
    <t>เด็กชายธีรพงศ์</t>
  </si>
  <si>
    <t>จันทร์วิเศษ</t>
  </si>
  <si>
    <t>เด็กชายภาณุวิชญ์</t>
  </si>
  <si>
    <t>พูลเจริญ</t>
  </si>
  <si>
    <t>เด็กชายณัฐพนธ์</t>
  </si>
  <si>
    <t>พึ่งเกษม</t>
  </si>
  <si>
    <t>เด็กชายอิศวะ</t>
  </si>
  <si>
    <t>นวลสุวรรณ์</t>
  </si>
  <si>
    <t>เด็กหญิงปริฉัตร</t>
  </si>
  <si>
    <t>ศรีสะอาด</t>
  </si>
  <si>
    <t>เด็กหญิงอนันตยา</t>
  </si>
  <si>
    <t>ประจิตร</t>
  </si>
  <si>
    <t>เด็กหญิงขวัญชนก</t>
  </si>
  <si>
    <t>ผลเจริญ</t>
  </si>
  <si>
    <t>เด็กหญิงขวัญทิวา</t>
  </si>
  <si>
    <t>สว่างอารมณ์</t>
  </si>
  <si>
    <t>เด็กหญิงฐานิดา</t>
  </si>
  <si>
    <t>สุขศิริ</t>
  </si>
  <si>
    <t>งามแสง</t>
  </si>
  <si>
    <t>เด็กหญิงพรทิพย์</t>
  </si>
  <si>
    <t>กลิ่นไกล</t>
  </si>
  <si>
    <t>เด็กหญิงพรรณพัชร</t>
  </si>
  <si>
    <t>เคนชาพู</t>
  </si>
  <si>
    <t>เด็กหญิงกฤติยา</t>
  </si>
  <si>
    <t>แก้วผาสุข</t>
  </si>
  <si>
    <t>เด็กหญิงกาญจนา</t>
  </si>
  <si>
    <t>ทองเสม</t>
  </si>
  <si>
    <t>เด็กหญิงณัฏฐณิชา</t>
  </si>
  <si>
    <t>คงชื่น</t>
  </si>
  <si>
    <t>สืบศรี</t>
  </si>
  <si>
    <t>เด็กหญิงวรลักษณ์</t>
  </si>
  <si>
    <t>บัวงาม</t>
  </si>
  <si>
    <t>เด็กหญิงสุทธิดา</t>
  </si>
  <si>
    <t>ป้องกัน</t>
  </si>
  <si>
    <t>เด็กหญิงชิชนก</t>
  </si>
  <si>
    <t>บุญมี</t>
  </si>
  <si>
    <t>เด็กหญิงชุติกาน</t>
  </si>
  <si>
    <t>พุทธโชติ</t>
  </si>
  <si>
    <t>เด็กหญิงฐิดารัตน์</t>
  </si>
  <si>
    <t>ช่อแซม</t>
  </si>
  <si>
    <t>เด็กหญิงดวงกมล</t>
  </si>
  <si>
    <t>อัตรา</t>
  </si>
  <si>
    <t>เด็กหญิงปิยะพร</t>
  </si>
  <si>
    <t>ทันสมัย</t>
  </si>
  <si>
    <t>ทรัพย์มั่น</t>
  </si>
  <si>
    <t>เด็กหญิงพัชริตา</t>
  </si>
  <si>
    <t>ฉิมมา</t>
  </si>
  <si>
    <t>เด็กหญิงกุลพัชร</t>
  </si>
  <si>
    <t>กองทวีผล</t>
  </si>
  <si>
    <t>เด็กหญิงอรอนงค์</t>
  </si>
  <si>
    <t>วงษ์แก้ว</t>
  </si>
  <si>
    <t>ปัจจุสมัย</t>
  </si>
  <si>
    <t>เด็กหญิงเขมจิรา</t>
  </si>
  <si>
    <t>เด็กหญิงณัฐณิชา</t>
  </si>
  <si>
    <t>แป้นสุกใส</t>
  </si>
  <si>
    <t>เด็กหญิงธาวินี</t>
  </si>
  <si>
    <t>จ้อยกุล</t>
  </si>
  <si>
    <t>เด็กหญิงนันทกานต์</t>
  </si>
  <si>
    <t>เขบัว</t>
  </si>
  <si>
    <t>เด็กหญิงปนัดดา</t>
  </si>
  <si>
    <t>จันทรา</t>
  </si>
  <si>
    <t>เด็กหญิงสิริภัทร</t>
  </si>
  <si>
    <t>วงษา</t>
  </si>
  <si>
    <t>เด็กหญิงสิริรัตน์</t>
  </si>
  <si>
    <t>เราเจริญ</t>
  </si>
  <si>
    <t>เด็กหญิงอารียา</t>
  </si>
  <si>
    <t>เต็มผักแว่น</t>
  </si>
  <si>
    <t>เด็กหญิงภาคิณี</t>
  </si>
  <si>
    <t>วันทอง</t>
  </si>
  <si>
    <t>เด็กหญิงวิภวานี</t>
  </si>
  <si>
    <t>หมั่นมา</t>
  </si>
  <si>
    <t>เด็กหญิงกีรติกา</t>
  </si>
  <si>
    <t>หาญประโคน</t>
  </si>
  <si>
    <t>เด็กชายทองแท้</t>
  </si>
  <si>
    <t>ประโพทานัง</t>
  </si>
  <si>
    <t>เด็กชายรัชชานนท์</t>
  </si>
  <si>
    <t>มณีนัย</t>
  </si>
  <si>
    <t>เด็กชายชชชชัช</t>
  </si>
  <si>
    <t>บ้านหมู่</t>
  </si>
  <si>
    <t>เด็กชายณัฐพงศ์</t>
  </si>
  <si>
    <t>คงเขียว</t>
  </si>
  <si>
    <t>เด็กชายธีร์จุฑา</t>
  </si>
  <si>
    <t>สีดารักษ์</t>
  </si>
  <si>
    <t>แก้วแทน</t>
  </si>
  <si>
    <t>เด็กชายภูมิธัส</t>
  </si>
  <si>
    <t>พุกชุม</t>
  </si>
  <si>
    <t>เด็กชายภูริ</t>
  </si>
  <si>
    <t>ลุยล์เลียร์</t>
  </si>
  <si>
    <t>เด็กชายกฤษฎา</t>
  </si>
  <si>
    <t>วรรณเจริญ</t>
  </si>
  <si>
    <t>เด็กชายตรีชาติ</t>
  </si>
  <si>
    <t>สุวาส</t>
  </si>
  <si>
    <t>เด็กชายปัณณวัฒน์</t>
  </si>
  <si>
    <t>คำเงิน</t>
  </si>
  <si>
    <t>เด็กชายพิชิตโชค</t>
  </si>
  <si>
    <t>ศิริปิ่น</t>
  </si>
  <si>
    <t>เด็กชายภูมินทร์</t>
  </si>
  <si>
    <t>ทองลา</t>
  </si>
  <si>
    <t>เด็กชายกมลภพ</t>
  </si>
  <si>
    <t>นวลปลอด</t>
  </si>
  <si>
    <t>เด็กชายถาวร</t>
  </si>
  <si>
    <t>จิตต์สนธิ์</t>
  </si>
  <si>
    <t>เด็กชายธนาดุล</t>
  </si>
  <si>
    <t>แสนสุภา</t>
  </si>
  <si>
    <t>เด็กชายพลพรรค</t>
  </si>
  <si>
    <t>สืบราช</t>
  </si>
  <si>
    <t>เด็กชายณัฐวุฒิ</t>
  </si>
  <si>
    <t>ศักดิ์พรรณฑูรย์</t>
  </si>
  <si>
    <t>เด็กหญิงนิษิตา</t>
  </si>
  <si>
    <t>กัตพงษ์</t>
  </si>
  <si>
    <t>เด็กหญิงกัญญาพัชร</t>
  </si>
  <si>
    <t>ศรีศุภวุฒิ</t>
  </si>
  <si>
    <t>พงศ์วรินทร์</t>
  </si>
  <si>
    <t>เด็กหญิงบัณฑิตา</t>
  </si>
  <si>
    <t>ศรีสุธรรม</t>
  </si>
  <si>
    <t>เด็กหญิงอทิตยา</t>
  </si>
  <si>
    <t>จิตภักดี</t>
  </si>
  <si>
    <t>จ่างอยู่</t>
  </si>
  <si>
    <t>เด็กหญิงจันทวรรณ</t>
  </si>
  <si>
    <t>จำนงค์จิตร</t>
  </si>
  <si>
    <t>เด็กหญิงณพวรรณ</t>
  </si>
  <si>
    <t>ภักดี</t>
  </si>
  <si>
    <t>เด็กหญิงณัฐธิดา</t>
  </si>
  <si>
    <t>พรมบุตร</t>
  </si>
  <si>
    <t>เด็กหญิงภัทรนันท์</t>
  </si>
  <si>
    <t>สมบัติ</t>
  </si>
  <si>
    <t>เด็กหญิงมนฤดี</t>
  </si>
  <si>
    <t>มณฑา</t>
  </si>
  <si>
    <t>เด็กหญิงวรวลัญช์</t>
  </si>
  <si>
    <t>โพธิ์งาม</t>
  </si>
  <si>
    <t>เด็กหญิงวัชลาวลี</t>
  </si>
  <si>
    <t>อนุทรพันธ์</t>
  </si>
  <si>
    <t>เด็กหญิงจารุวรรณ</t>
  </si>
  <si>
    <t>คุ้มศักดิ์</t>
  </si>
  <si>
    <t>เด็กหญิงธนันดา</t>
  </si>
  <si>
    <t>เชื้อจีน</t>
  </si>
  <si>
    <t>เด็กหญิงปรายดาว</t>
  </si>
  <si>
    <t>เกียรติกูล</t>
  </si>
  <si>
    <t>ก๊กประเสริฐ</t>
  </si>
  <si>
    <t>เด็กหญิงพรนภัส</t>
  </si>
  <si>
    <t>แตงเพ็ชร</t>
  </si>
  <si>
    <t>เด็กหญิงรวิวรรณ</t>
  </si>
  <si>
    <t>เลปนะวัฒน์</t>
  </si>
  <si>
    <t>เด็กหญิงฐิติมา</t>
  </si>
  <si>
    <t>เอื้อสว่างธรรม</t>
  </si>
  <si>
    <t>เด็กหญิงสุปรียา</t>
  </si>
  <si>
    <t>ดัดผ่อง</t>
  </si>
  <si>
    <t>เด็กหญิงอโณทัย</t>
  </si>
  <si>
    <t>พรมศร</t>
  </si>
  <si>
    <t>เด็กหญิงธัติสุดา</t>
  </si>
  <si>
    <t>จิตน้อม</t>
  </si>
  <si>
    <t>เด็กหญิงปพิชนิน</t>
  </si>
  <si>
    <t>จิณะแสน</t>
  </si>
  <si>
    <t>เด็กหญิงพิจิตรตรา</t>
  </si>
  <si>
    <t>จินดาวงศ์</t>
  </si>
  <si>
    <t>เด็กหญิงแพรทิพย์</t>
  </si>
  <si>
    <t>ศรีคะชา</t>
  </si>
  <si>
    <t>เด็กหญิงณัฐธยาณ์</t>
  </si>
  <si>
    <t>เชิงเขา</t>
  </si>
  <si>
    <t>เด็กหญิงเบญจวรรณ</t>
  </si>
  <si>
    <t>เนื่องแก้ว</t>
  </si>
  <si>
    <t>เด็กชายสุวัฒน์ชัย</t>
  </si>
  <si>
    <t>ท่าหิน</t>
  </si>
  <si>
    <t>เด็กชายธีรภัทร</t>
  </si>
  <si>
    <t>ธีรชัย</t>
  </si>
  <si>
    <t>เด็กชายพงศ์พิสุทธิ์</t>
  </si>
  <si>
    <t>พรหมมา</t>
  </si>
  <si>
    <t>ชัยศรี</t>
  </si>
  <si>
    <t>เด็กชายครรชิต</t>
  </si>
  <si>
    <t>เด็กชายจตุพล</t>
  </si>
  <si>
    <t>ผ่องภักดิ์</t>
  </si>
  <si>
    <t>เด็กชายนฤเบศวร์</t>
  </si>
  <si>
    <t>สุภณิกรณ์</t>
  </si>
  <si>
    <t>เด็กชายภาคิน</t>
  </si>
  <si>
    <t>โยธารักษ์</t>
  </si>
  <si>
    <t>เด็กชายศุภชัย</t>
  </si>
  <si>
    <t>ใยดี</t>
  </si>
  <si>
    <t>เด็กชายขจรธรรม</t>
  </si>
  <si>
    <t>หมายดี</t>
  </si>
  <si>
    <t>เด็กชายธนากร</t>
  </si>
  <si>
    <t>หอมสุวรรณ</t>
  </si>
  <si>
    <t>เด็กชายพีรณัฐ</t>
  </si>
  <si>
    <t>มหาละออง</t>
  </si>
  <si>
    <t>เด็กชายศิวกร</t>
  </si>
  <si>
    <t>มณีโชติ</t>
  </si>
  <si>
    <t>ศรีทอง</t>
  </si>
  <si>
    <t>สุจริตระหะ</t>
  </si>
  <si>
    <t>เด็กชายธีระชาติ</t>
  </si>
  <si>
    <t>แก้วประพันธ์</t>
  </si>
  <si>
    <t>เด็กชายปุญณรัชน์</t>
  </si>
  <si>
    <t>กลั่นอักโข</t>
  </si>
  <si>
    <t>เด็กชายพัชรพล</t>
  </si>
  <si>
    <t>เนาว์เพชร</t>
  </si>
  <si>
    <t>เด็กชายรัชพล</t>
  </si>
  <si>
    <t>สุตะพันธ์</t>
  </si>
  <si>
    <t>เด็กชายวรเมธ</t>
  </si>
  <si>
    <t>ใจซื่อ</t>
  </si>
  <si>
    <t>เด็กชายวราวุฒิ</t>
  </si>
  <si>
    <t>เปล่งผิว</t>
  </si>
  <si>
    <t>เด็กชายภาณุภัท</t>
  </si>
  <si>
    <t>มูลกิตติ</t>
  </si>
  <si>
    <t>เด็กหญิงเยาวเรศ</t>
  </si>
  <si>
    <t>แพรขาว</t>
  </si>
  <si>
    <t>เด็กหญิงสโรรัตน์</t>
  </si>
  <si>
    <t>ผจญ</t>
  </si>
  <si>
    <t>เด็กหญิงธนัญญา</t>
  </si>
  <si>
    <t>อารีรอบ</t>
  </si>
  <si>
    <t>เด็กหญิงธิติมา</t>
  </si>
  <si>
    <t>โกเมทร์</t>
  </si>
  <si>
    <t>เด็กหญิงอชิรญา</t>
  </si>
  <si>
    <t>สุวดิษฐ์</t>
  </si>
  <si>
    <t>เด็กหญิงอธิติยา</t>
  </si>
  <si>
    <t>จันทร์จิตวิริยะ</t>
  </si>
  <si>
    <t>จิตรภักดี</t>
  </si>
  <si>
    <t>อิ่มสุข</t>
  </si>
  <si>
    <t>เด็กหญิงธิดารัตน์</t>
  </si>
  <si>
    <t>ใจธรรม</t>
  </si>
  <si>
    <t>เด็กหญิงบุริมนาถ</t>
  </si>
  <si>
    <t>ปิ่นเจริญ</t>
  </si>
  <si>
    <t>เด็กหญิงพรพิมล</t>
  </si>
  <si>
    <t>เวียงนนท์</t>
  </si>
  <si>
    <t>พันถัน</t>
  </si>
  <si>
    <t>เด็กหญิงอภันตรี</t>
  </si>
  <si>
    <t>ใจสงัด</t>
  </si>
  <si>
    <t>เด็กหญิงภฤศญา</t>
  </si>
  <si>
    <t>เดชานนฐิติ</t>
  </si>
  <si>
    <t>เด็กหญิงอารยา</t>
  </si>
  <si>
    <t>พิศภาค</t>
  </si>
  <si>
    <t>เด็กหญิงทิพวรรณ</t>
  </si>
  <si>
    <t>ฮะฮั่วเฮง</t>
  </si>
  <si>
    <t>เด็กหญิงวริศรา</t>
  </si>
  <si>
    <t>เด็กหญิงสุชัญญา</t>
  </si>
  <si>
    <t>แหวนแก้ว</t>
  </si>
  <si>
    <t>เด็กหญิงอัยรดา</t>
  </si>
  <si>
    <t>นาคเสพ</t>
  </si>
  <si>
    <t>เด็กหญิงดุจดาว</t>
  </si>
  <si>
    <t>หอมหวน</t>
  </si>
  <si>
    <t>ศรีไชย</t>
  </si>
  <si>
    <t>เด็กชายบุรินทร์</t>
  </si>
  <si>
    <t>นพพิทักษ์</t>
  </si>
  <si>
    <t>เด็กชายพลวัต</t>
  </si>
  <si>
    <t>สุขแก้ว</t>
  </si>
  <si>
    <t>เด็กชายเรืองเดช</t>
  </si>
  <si>
    <t>มะลิซ้อน</t>
  </si>
  <si>
    <t>เชาว์ดี</t>
  </si>
  <si>
    <t>เด็กชายคุนากร</t>
  </si>
  <si>
    <t>จันทร์คำมี</t>
  </si>
  <si>
    <t>เด็กชายโชติวัฒน์</t>
  </si>
  <si>
    <t>สุทธากูล</t>
  </si>
  <si>
    <t>เด็กชายทรงพล</t>
  </si>
  <si>
    <t>ดีจริง</t>
  </si>
  <si>
    <t>เด็กชายปรีชา</t>
  </si>
  <si>
    <t>จันทร์หอม</t>
  </si>
  <si>
    <t>เด็กชายภาณุพงศ์</t>
  </si>
  <si>
    <t>สุวรรณ์</t>
  </si>
  <si>
    <t>เด็กชายกฤษฎิชนันท์</t>
  </si>
  <si>
    <t>ตรีศรี</t>
  </si>
  <si>
    <t>เด็กชายกิตติพศ</t>
  </si>
  <si>
    <t>ก้านแก้ว</t>
  </si>
  <si>
    <t>เด็กชายจุลภัทร</t>
  </si>
  <si>
    <t>นกน้อย</t>
  </si>
  <si>
    <t>เด็กชายชัชพล</t>
  </si>
  <si>
    <t>พุทธิชัยพงศ์</t>
  </si>
  <si>
    <t>รสดี</t>
  </si>
  <si>
    <t>เด็กชายตันติกร</t>
  </si>
  <si>
    <t>ประกอบทรัพย์</t>
  </si>
  <si>
    <t>เด็กชายทศพล</t>
  </si>
  <si>
    <t>เหมือนกลับ</t>
  </si>
  <si>
    <t>เด็กชายนราวุฒิ</t>
  </si>
  <si>
    <t>เพชรประดับ</t>
  </si>
  <si>
    <t>เด็กชายบดินทร์</t>
  </si>
  <si>
    <t>โตสริ</t>
  </si>
  <si>
    <t>ไชยนุวัติ</t>
  </si>
  <si>
    <t>เด็กชายภานุวัฒน์</t>
  </si>
  <si>
    <t>บุญแก้ว</t>
  </si>
  <si>
    <t>เด็กชายวัชรพงค์</t>
  </si>
  <si>
    <t>กงไกร</t>
  </si>
  <si>
    <t>เด็กชายวัฒนพงษ์</t>
  </si>
  <si>
    <t>บุญแสง</t>
  </si>
  <si>
    <t>เด็กชายวันดี</t>
  </si>
  <si>
    <t>กิมสอ</t>
  </si>
  <si>
    <t>เด็กชายวุฒินันท์</t>
  </si>
  <si>
    <t>ซื่อสัตย์</t>
  </si>
  <si>
    <t>เด็กชายสมชาย</t>
  </si>
  <si>
    <t>ดิ้นทอง</t>
  </si>
  <si>
    <t>เด็กชายสุรเดช</t>
  </si>
  <si>
    <t>เครือโชติ</t>
  </si>
  <si>
    <t>เด็กชายอธิศ</t>
  </si>
  <si>
    <t>ประเสริฐประศาสน์</t>
  </si>
  <si>
    <t xml:space="preserve">เด็กชายศุภกร </t>
  </si>
  <si>
    <t>พูลผล</t>
  </si>
  <si>
    <t>เด็กชายธาราธร</t>
  </si>
  <si>
    <t>ปริยาภัทรสกุล</t>
  </si>
  <si>
    <t>เด็กหญิงสุชาดา</t>
  </si>
  <si>
    <t>ชาติกำเนิด</t>
  </si>
  <si>
    <t>เด็กหญิงกชพรรณ</t>
  </si>
  <si>
    <t>วรรณแก้ว</t>
  </si>
  <si>
    <t>เด็กหญิงยลลดา</t>
  </si>
  <si>
    <t>อ่อนศิลา</t>
  </si>
  <si>
    <t>เด็กหญิงกนกรัตน์</t>
  </si>
  <si>
    <t>เด็กหญิงณัฐรินีย์</t>
  </si>
  <si>
    <t>นามวิเศษ</t>
  </si>
  <si>
    <t>เด็กหญิงเกศสุดา</t>
  </si>
  <si>
    <t>เครืออาษา</t>
  </si>
  <si>
    <t>เด็กหญิงชญาดา</t>
  </si>
  <si>
    <t>ชะม้ายกลาง</t>
  </si>
  <si>
    <t>เด็กหญิงช่อผกา</t>
  </si>
  <si>
    <t>นกดี</t>
  </si>
  <si>
    <t>เด็กหญิงณัฐธยาน์</t>
  </si>
  <si>
    <t>กันดี</t>
  </si>
  <si>
    <t>เด็กหญิงดารารัตน์</t>
  </si>
  <si>
    <t>นิ่มนวล</t>
  </si>
  <si>
    <t>เด็กหญิงนิภาวรรณ</t>
  </si>
  <si>
    <t>ฉายอรุณ</t>
  </si>
  <si>
    <t>เด็กหญิงเปมิกา</t>
  </si>
  <si>
    <t>เปรมวินัย</t>
  </si>
  <si>
    <t>เด็กหญิงวรรณา</t>
  </si>
  <si>
    <t>มูลธานี</t>
  </si>
  <si>
    <t>เด็กหญิงสุจิณณา</t>
  </si>
  <si>
    <t>สัจวุฒิ</t>
  </si>
  <si>
    <t>เด็กหญิงเสาวลักษณ์</t>
  </si>
  <si>
    <t>มีจริง</t>
  </si>
  <si>
    <t>โอดพัด</t>
  </si>
  <si>
    <t>เด็กหญิงขวัญเรือน</t>
  </si>
  <si>
    <t>ชินวงค์</t>
  </si>
  <si>
    <t>เด็กชายเดชภัทธ</t>
  </si>
  <si>
    <t>ฝีมือช่าง</t>
  </si>
  <si>
    <t>เด็กชายพีรพล</t>
  </si>
  <si>
    <t>มะหะสุ</t>
  </si>
  <si>
    <t>เด็กชายปัญญาพร</t>
  </si>
  <si>
    <t>ทองคำ</t>
  </si>
  <si>
    <t>เด็กชายทินภัทร</t>
  </si>
  <si>
    <t>ยกพาพันธ์</t>
  </si>
  <si>
    <t>เด็กชายเทวัญ</t>
  </si>
  <si>
    <t>สพันอยู่</t>
  </si>
  <si>
    <t>เด็กชายไชยวัฒน์</t>
  </si>
  <si>
    <t>บุญธรรม</t>
  </si>
  <si>
    <t>เด็กชายธีรภัทร์</t>
  </si>
  <si>
    <t>ลิขิต</t>
  </si>
  <si>
    <t>เด็กชายกรณ์ปรุฬห์</t>
  </si>
  <si>
    <t>รามณรงค์</t>
  </si>
  <si>
    <t>เด็กชายภูริณัฐ</t>
  </si>
  <si>
    <t>เขตนิมิตร</t>
  </si>
  <si>
    <t>เด็กชายสรวิศ</t>
  </si>
  <si>
    <t>ธนานนท์</t>
  </si>
  <si>
    <t>เด็กชายชัยภัทร</t>
  </si>
  <si>
    <t>พรมศิริ</t>
  </si>
  <si>
    <t>เด็กชายชุติพล</t>
  </si>
  <si>
    <t>ผงผาย</t>
  </si>
  <si>
    <t>ศรีษะโคตร</t>
  </si>
  <si>
    <t>เด็กชายพลนชัย</t>
  </si>
  <si>
    <t>ผิวเอี่ยม</t>
  </si>
  <si>
    <t>เด็กชายพิษณุ</t>
  </si>
  <si>
    <t>วิเศษกุล</t>
  </si>
  <si>
    <t>เด็กชายภูเบศร</t>
  </si>
  <si>
    <t>ทองใบ</t>
  </si>
  <si>
    <t>เด็กชายยศพล</t>
  </si>
  <si>
    <t>น้อยศรี</t>
  </si>
  <si>
    <t>เด็กชายวีระชาติ</t>
  </si>
  <si>
    <t>คำแก้ว</t>
  </si>
  <si>
    <t>เด็กชายเวทิศ</t>
  </si>
  <si>
    <t>เฟื่องสำรวจ</t>
  </si>
  <si>
    <t>เด็กชายสุริยา</t>
  </si>
  <si>
    <t>นรสิงห์</t>
  </si>
  <si>
    <t>เด็กชายอินทัช</t>
  </si>
  <si>
    <t>เด็กชายคณพศ</t>
  </si>
  <si>
    <t>ตะเภาพงษ์</t>
  </si>
  <si>
    <t>เด็กหญิงภาณินี</t>
  </si>
  <si>
    <t>จิตตรง</t>
  </si>
  <si>
    <t>เด็กหญิงศิริวรรณ</t>
  </si>
  <si>
    <t>บัวเมือง</t>
  </si>
  <si>
    <t>เด็กหญิงสัจจาภรณ์</t>
  </si>
  <si>
    <t>ยิ้มวงษ์</t>
  </si>
  <si>
    <t>เด็กหญิงกฤติยาณี</t>
  </si>
  <si>
    <t>บำรุงวงษ์</t>
  </si>
  <si>
    <t>เด็กหญิงกุลณัฐ</t>
  </si>
  <si>
    <t>เมฆขจร</t>
  </si>
  <si>
    <t>เด็กหญิงจินตนา</t>
  </si>
  <si>
    <t>นามโคตร</t>
  </si>
  <si>
    <t>เด็กหญิงณัฏฐธิดา</t>
  </si>
  <si>
    <t>เครือจันทร์</t>
  </si>
  <si>
    <t>เด็กหญิงณัฐมณฑน์</t>
  </si>
  <si>
    <t>เด็กหญิงทิพย์พรรณา</t>
  </si>
  <si>
    <t>สอนศรี</t>
  </si>
  <si>
    <t>เด็กหญิงทิพากร</t>
  </si>
  <si>
    <t>แพนลา</t>
  </si>
  <si>
    <t>เด็กหญิงธัญพร</t>
  </si>
  <si>
    <t>เข็มทอง</t>
  </si>
  <si>
    <t>เด็กหญิงนิลดา</t>
  </si>
  <si>
    <t>พงศ์เพลิน</t>
  </si>
  <si>
    <t>เด็กหญิงเนตรอัปสร</t>
  </si>
  <si>
    <t>ทองเลื่อน</t>
  </si>
  <si>
    <t>เด็กหญิงพลอยชมพู</t>
  </si>
  <si>
    <t>ปาปวน</t>
  </si>
  <si>
    <t>เด็กหญิงพลอยชมภู</t>
  </si>
  <si>
    <t>ศรีผ่อง</t>
  </si>
  <si>
    <t>เด็กหญิงรัตนากร</t>
  </si>
  <si>
    <t>สิงห์สุข</t>
  </si>
  <si>
    <t>เด็กหญิงวชิราภรณ์</t>
  </si>
  <si>
    <t>เนติ</t>
  </si>
  <si>
    <t>เด็กหญิงวนิดา</t>
  </si>
  <si>
    <t>มนทบ</t>
  </si>
  <si>
    <t>อ่วมอยู่</t>
  </si>
  <si>
    <t>เด็กหญิงสิริลักษณ์</t>
  </si>
  <si>
    <t>นงค์พยัคฆ์</t>
  </si>
  <si>
    <t>จิตอังคะ</t>
  </si>
  <si>
    <t>เด็กชายจักรภัทร</t>
  </si>
  <si>
    <t>วัตรยิ่ง</t>
  </si>
  <si>
    <t>เด็กชายจิรวัฒน์</t>
  </si>
  <si>
    <t>ชมความสุข</t>
  </si>
  <si>
    <t>เด็กชายชินวัจน์</t>
  </si>
  <si>
    <t>จำปาทอง</t>
  </si>
  <si>
    <t>เด็กชายชญานนท์</t>
  </si>
  <si>
    <t>กิ่งแก้ว</t>
  </si>
  <si>
    <t>เด็กชายชนะศักดิ์</t>
  </si>
  <si>
    <t>จุลทา</t>
  </si>
  <si>
    <t>เด็กชายชัชพงศ์</t>
  </si>
  <si>
    <t>พุ่มพวง</t>
  </si>
  <si>
    <t>เด็กชายณภัทรพงศ์</t>
  </si>
  <si>
    <t>อ่อนสำเนียง</t>
  </si>
  <si>
    <t>เด็กชายณัฐนันท์</t>
  </si>
  <si>
    <t>หนันแป</t>
  </si>
  <si>
    <t>เด็กชายธนกร</t>
  </si>
  <si>
    <t>สุภาพงษ์</t>
  </si>
  <si>
    <t>เด็กชายนวพล</t>
  </si>
  <si>
    <t>สุภากิจ</t>
  </si>
  <si>
    <t>เด็กชายภาณุเดช</t>
  </si>
  <si>
    <t>เสาวคนธ์</t>
  </si>
  <si>
    <t>เด็กชายภานุพงค์</t>
  </si>
  <si>
    <t>วราคำ</t>
  </si>
  <si>
    <t>ตีกา</t>
  </si>
  <si>
    <t>เด็กชายมงคล</t>
  </si>
  <si>
    <t>เกาประเสริฐ</t>
  </si>
  <si>
    <t>เด็กชายวชิระปัญญา</t>
  </si>
  <si>
    <t>สีนอนิล</t>
  </si>
  <si>
    <t>เด็กชายสุรศักดิ์</t>
  </si>
  <si>
    <t>คงเจริญถิ่น</t>
  </si>
  <si>
    <t>เด็กชายหรรษา</t>
  </si>
  <si>
    <t>ยืนสุข</t>
  </si>
  <si>
    <t>เด็กชายอภิวัฒน์</t>
  </si>
  <si>
    <t>เซี่ยงใช่</t>
  </si>
  <si>
    <t>เด็กชายกิติกร</t>
  </si>
  <si>
    <t>ทุมมัย</t>
  </si>
  <si>
    <t>เด็กหญิงสร้อยสุนีย์</t>
  </si>
  <si>
    <t>คำหญิง</t>
  </si>
  <si>
    <t>เด็กหญิงกมลวรรณ</t>
  </si>
  <si>
    <t>โพธิ์เดช</t>
  </si>
  <si>
    <t>เด็กหญิงกัญญาณัฐ</t>
  </si>
  <si>
    <t>ดีเสงี่ยม</t>
  </si>
  <si>
    <t>เด็กหญิงกันตพิชญ์</t>
  </si>
  <si>
    <t>ลาภเวที</t>
  </si>
  <si>
    <t>เด็กหญิงจตุรพร</t>
  </si>
  <si>
    <t>โสดานาม</t>
  </si>
  <si>
    <t>เด็กหญิงพลอยรัศมี</t>
  </si>
  <si>
    <t>ขจรล่า</t>
  </si>
  <si>
    <t>เด็กหญิงนิธิวดี</t>
  </si>
  <si>
    <t>เทียนเรียว</t>
  </si>
  <si>
    <t>เด็กหญิงผกามาศ</t>
  </si>
  <si>
    <t>ปักษี</t>
  </si>
  <si>
    <t xml:space="preserve">เด็กหญิงพิยดา </t>
  </si>
  <si>
    <t>แซ่เล็ก</t>
  </si>
  <si>
    <t>เด็กหญิงมณีฉัตร</t>
  </si>
  <si>
    <t>หนูฟุ่น</t>
  </si>
  <si>
    <t>เด็กหญิงศานันทินี</t>
  </si>
  <si>
    <t>สิงโตเผือก</t>
  </si>
  <si>
    <t>เด็กหญิงศิริรัตน์</t>
  </si>
  <si>
    <t>แก้วโสม</t>
  </si>
  <si>
    <t>เด็กหญิงสุคนธ์ทิพย์</t>
  </si>
  <si>
    <t>สังข์มงคล</t>
  </si>
  <si>
    <t>เด็กหญิงอรณัส</t>
  </si>
  <si>
    <t>พุทธรัตน์</t>
  </si>
  <si>
    <t>เด็กหญิงอรปรียา</t>
  </si>
  <si>
    <t>เรืองพานิช</t>
  </si>
  <si>
    <t>เด็กชายอัฐพล</t>
  </si>
  <si>
    <t>ใบเงิน</t>
  </si>
  <si>
    <t>เด็กชายกิตติ์ธานี</t>
  </si>
  <si>
    <t>อุดมเจริญสินชัย</t>
  </si>
  <si>
    <t>เด็กชายเกียรติศักดิ์</t>
  </si>
  <si>
    <t>หงษา</t>
  </si>
  <si>
    <t>เด็กชายจักรภัทร์</t>
  </si>
  <si>
    <t>นิยมสุข</t>
  </si>
  <si>
    <t>เด็กชายจิรภัทร</t>
  </si>
  <si>
    <t>บุตรศรี</t>
  </si>
  <si>
    <t>โอสถานนท์</t>
  </si>
  <si>
    <t>โพธิ์ศรี</t>
  </si>
  <si>
    <t>เด็กชายเดชา</t>
  </si>
  <si>
    <t>บุญทัน</t>
  </si>
  <si>
    <t>บุญขวัญ</t>
  </si>
  <si>
    <t>เด็กชายธนพล</t>
  </si>
  <si>
    <t>บุตรคร้อ</t>
  </si>
  <si>
    <t>เด็กชายนลธวิทย์</t>
  </si>
  <si>
    <t>เชียรตระกูล</t>
  </si>
  <si>
    <t>เด็กชายนาคร</t>
  </si>
  <si>
    <t>วิเศษแสง</t>
  </si>
  <si>
    <t>เด็กชายจักรดุลย์</t>
  </si>
  <si>
    <t>วัฒนกุล</t>
  </si>
  <si>
    <t>เด็กชายภคพล</t>
  </si>
  <si>
    <t>เด็กชายภาคภูมิ</t>
  </si>
  <si>
    <t>กองสุวรรณ</t>
  </si>
  <si>
    <t>เด็กชายภูริทัต</t>
  </si>
  <si>
    <t>ใจเอื้อ</t>
  </si>
  <si>
    <t>เด็กชายภูริพัฒน์</t>
  </si>
  <si>
    <t>พลายวัน</t>
  </si>
  <si>
    <t>เด็กชายรัฐพล</t>
  </si>
  <si>
    <t>สุขทวี</t>
  </si>
  <si>
    <t>เด็กชายวงศพัทธ์</t>
  </si>
  <si>
    <t>รุจิพุฒิ</t>
  </si>
  <si>
    <t>เด็กชายศตวรรษ</t>
  </si>
  <si>
    <t>จันทนะโสตถิ์</t>
  </si>
  <si>
    <t>เด็กชายศุภกร</t>
  </si>
  <si>
    <t>หอมขจร</t>
  </si>
  <si>
    <t>เด็กชายสุวัตร</t>
  </si>
  <si>
    <t>แนวดง</t>
  </si>
  <si>
    <t>เด็กชายอัษฎาวุธ</t>
  </si>
  <si>
    <t>บรรดิษฐ์</t>
  </si>
  <si>
    <t>เด็กชายอานนท์</t>
  </si>
  <si>
    <t>แสงดี</t>
  </si>
  <si>
    <t>เด็กหญิงกนกพร</t>
  </si>
  <si>
    <t>เด็กหญิงกรกฏ</t>
  </si>
  <si>
    <t>บัวแย้ม</t>
  </si>
  <si>
    <t>เด็กหญิงกฤติกา</t>
  </si>
  <si>
    <t>เทียรหอม</t>
  </si>
  <si>
    <t>เด็กหญิงเกษศิรินทร์</t>
  </si>
  <si>
    <t>เจริญยิ่ง</t>
  </si>
  <si>
    <t>เด็กหญิงจตุพร</t>
  </si>
  <si>
    <t>บุญปรก</t>
  </si>
  <si>
    <t>เด็กหญิงกุลพรภัสร์</t>
  </si>
  <si>
    <t>ทรัพย์ธนนาถ</t>
  </si>
  <si>
    <t>เจือเพ็ชร</t>
  </si>
  <si>
    <t>เด็กหญิงบุญสิตา</t>
  </si>
  <si>
    <t>ช่ออ่อม</t>
  </si>
  <si>
    <t>เด็กหญิงพรไพลิน</t>
  </si>
  <si>
    <t>อุทยา</t>
  </si>
  <si>
    <t>เด็กหญิงพัชราภา</t>
  </si>
  <si>
    <t>พรหมเดช</t>
  </si>
  <si>
    <t>เด็กหญิงพุธิตา</t>
  </si>
  <si>
    <t>ศรีงาม</t>
  </si>
  <si>
    <t>เด็กหญิงศุภาพิชญ์</t>
  </si>
  <si>
    <t>สระอุทัย</t>
  </si>
  <si>
    <t>เด็กหญิงสิริยากร</t>
  </si>
  <si>
    <t>ทองอ่อน</t>
  </si>
  <si>
    <t>กลมเกลี้ยง</t>
  </si>
  <si>
    <t>เด็กหญิงอรณิชา</t>
  </si>
  <si>
    <t>บุรีวงษ์</t>
  </si>
  <si>
    <t>เด็กชายบารมี</t>
  </si>
  <si>
    <t>แสงภัทราคิน</t>
  </si>
  <si>
    <t>เด็กชายสิริกร</t>
  </si>
  <si>
    <t>ไผ่สุข</t>
  </si>
  <si>
    <t>เด็กชายจักรริน</t>
  </si>
  <si>
    <t>เด็กชายทนงศักดิ์</t>
  </si>
  <si>
    <t>ประสระสมมูล</t>
  </si>
  <si>
    <t>เด็กชายแทนพงศ์</t>
  </si>
  <si>
    <t>เพียรแย้ม</t>
  </si>
  <si>
    <t>เด็กชายนครินทร์</t>
  </si>
  <si>
    <t>ดวงสุข</t>
  </si>
  <si>
    <t>เด็กชายปฐมพร</t>
  </si>
  <si>
    <t>เด็กชายปรีชากร</t>
  </si>
  <si>
    <t>จันทร</t>
  </si>
  <si>
    <t>เด็กชายปัญจพล</t>
  </si>
  <si>
    <t>พานแก้ว</t>
  </si>
  <si>
    <t>เด็กชายปุณณภัทร</t>
  </si>
  <si>
    <t>แย้มสุข</t>
  </si>
  <si>
    <t>เด็กชายพัชรภพ</t>
  </si>
  <si>
    <t>สมสกุล</t>
  </si>
  <si>
    <t>เด็กชายพายุพัฒ</t>
  </si>
  <si>
    <t>เด็กชายภัทรกร</t>
  </si>
  <si>
    <t>เกณฑ์กิจ</t>
  </si>
  <si>
    <t>กิจวัฒนานนท์</t>
  </si>
  <si>
    <t>เด็กชายวุฒิชัย</t>
  </si>
  <si>
    <t>เด็กชายศุภกิตติ์</t>
  </si>
  <si>
    <t>ม่วงสังข์</t>
  </si>
  <si>
    <t>เด็กชายสรจักร</t>
  </si>
  <si>
    <t>ทองสุกเจริญ</t>
  </si>
  <si>
    <t>เด็กชายสายป่าน</t>
  </si>
  <si>
    <t>รัตนบดินทร์กุล</t>
  </si>
  <si>
    <t>เด็กชายสุนัยน์</t>
  </si>
  <si>
    <t>เด็กชายอนุชิต</t>
  </si>
  <si>
    <t>ขุขันธ์</t>
  </si>
  <si>
    <t>เด็กชายอมตะ</t>
  </si>
  <si>
    <t>แซ่ล้อ</t>
  </si>
  <si>
    <t>เด็กชายอัษฏาวุฒิ</t>
  </si>
  <si>
    <t>บุญมาก</t>
  </si>
  <si>
    <t>เด็กชายอัศฏาวุฒิ</t>
  </si>
  <si>
    <t>ดิษฐสมบูรณ์</t>
  </si>
  <si>
    <t>เด็กหญิงสุดารัตน์</t>
  </si>
  <si>
    <t>กิจจะ</t>
  </si>
  <si>
    <t>วุฒิศิลป์</t>
  </si>
  <si>
    <t>เด็กหญิงธัญลักษณ์</t>
  </si>
  <si>
    <t>ช่องกระโทก</t>
  </si>
  <si>
    <t>เด็กหญิงขวัญจิรา</t>
  </si>
  <si>
    <t>ทองทิพย์</t>
  </si>
  <si>
    <t>เด็กหญิงแพรชมพู</t>
  </si>
  <si>
    <t>วิชาชาญ</t>
  </si>
  <si>
    <t>เด็กหญิงกรวิภา</t>
  </si>
  <si>
    <t>ไวนุแก้ว</t>
  </si>
  <si>
    <t>เด็กหญิงณัฐวรรณ</t>
  </si>
  <si>
    <t>อ่วมศิริ</t>
  </si>
  <si>
    <t>เด็กหญิงเนตรจีรา</t>
  </si>
  <si>
    <t>เชาวนะ</t>
  </si>
  <si>
    <t>เด็กหญิงพรเพ็ญ</t>
  </si>
  <si>
    <t>เจนจิตร์</t>
  </si>
  <si>
    <t>เด็กหญิงเพ็ญพิชญา</t>
  </si>
  <si>
    <t>เด็กหญิงสุพรรษา</t>
  </si>
  <si>
    <t>เด็กหญิงหัสพร</t>
  </si>
  <si>
    <t>ลอยอากาศ</t>
  </si>
  <si>
    <t>เสนีย์วงษ์ ณ อยุธยา</t>
  </si>
  <si>
    <t>ไม่ผ่าน</t>
  </si>
  <si>
    <t>เกณฑ์การตัดสิน:</t>
  </si>
  <si>
    <t>คะแนน</t>
  </si>
  <si>
    <t>ระดับคุณภาพ</t>
  </si>
  <si>
    <t>จำนวนคน</t>
  </si>
  <si>
    <t>๐ - ๑๙</t>
  </si>
  <si>
    <t>ไม่ผ่านเกณฑ์</t>
  </si>
  <si>
    <t>๒๐ - ๒๖</t>
  </si>
  <si>
    <t>พอใช้</t>
  </si>
  <si>
    <t>๒๗ - ๓๓</t>
  </si>
  <si>
    <t>ดี</t>
  </si>
  <si>
    <t>๓๔ - ๔๐</t>
  </si>
  <si>
    <t>ดีมาก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</si>
</sst>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t#,##0_);\(t#,##0\)"/>
  </numFmts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2"/>
      <color theme="1"/>
      <name val="Angsana New"/>
      <family val="1"/>
    </font>
    <font>
      <sz val="10"/>
      <color theme="1"/>
      <name val="Angsana New"/>
      <family val="1"/>
    </font>
    <font>
      <sz val="10"/>
      <name val="Arial"/>
      <family val="2"/>
    </font>
    <font>
      <sz val="14"/>
      <name val="TH SarabunPSK"/>
      <family val="2"/>
    </font>
    <font>
      <b/>
      <sz val="16"/>
      <color theme="1"/>
      <name val="Wingdings 2"/>
      <family val="1"/>
      <charset val="2"/>
    </font>
    <font>
      <sz val="14"/>
      <color rgb="FF000000"/>
      <name val="TH SarabunPSK"/>
      <family val="2"/>
    </font>
    <font>
      <b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/>
    <xf numFmtId="59" fontId="3" fillId="0" borderId="0" xfId="0" applyNumberFormat="1" applyFont="1"/>
    <xf numFmtId="0" fontId="4" fillId="0" borderId="0" xfId="0" applyFont="1"/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textRotation="90"/>
    </xf>
    <xf numFmtId="5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59" fontId="7" fillId="0" borderId="0" xfId="0" applyNumberFormat="1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 shrinkToFit="1"/>
    </xf>
    <xf numFmtId="0" fontId="12" fillId="2" borderId="7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 shrinkToFit="1"/>
    </xf>
    <xf numFmtId="0" fontId="12" fillId="3" borderId="8" xfId="0" applyFont="1" applyFill="1" applyBorder="1" applyAlignment="1">
      <alignment vertical="center" shrinkToFit="1"/>
    </xf>
    <xf numFmtId="0" fontId="12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59" fontId="7" fillId="0" borderId="6" xfId="0" applyNumberFormat="1" applyFont="1" applyBorder="1" applyAlignment="1">
      <alignment horizontal="center"/>
    </xf>
    <xf numFmtId="59" fontId="7" fillId="0" borderId="8" xfId="0" applyNumberFormat="1" applyFont="1" applyBorder="1" applyAlignment="1">
      <alignment horizontal="center"/>
    </xf>
    <xf numFmtId="59" fontId="7" fillId="0" borderId="7" xfId="0" applyNumberFormat="1" applyFont="1" applyBorder="1" applyAlignment="1">
      <alignment horizontal="center"/>
    </xf>
    <xf numFmtId="59" fontId="5" fillId="0" borderId="2" xfId="0" applyNumberFormat="1" applyFont="1" applyBorder="1" applyAlignment="1">
      <alignment horizontal="center" vertical="center"/>
    </xf>
    <xf numFmtId="59" fontId="5" fillId="0" borderId="11" xfId="0" applyNumberFormat="1" applyFont="1" applyBorder="1" applyAlignment="1">
      <alignment horizontal="center" vertical="center"/>
    </xf>
    <xf numFmtId="59" fontId="5" fillId="0" borderId="3" xfId="0" applyNumberFormat="1" applyFont="1" applyBorder="1" applyAlignment="1">
      <alignment horizontal="center" vertical="center"/>
    </xf>
    <xf numFmtId="59" fontId="5" fillId="0" borderId="9" xfId="0" applyNumberFormat="1" applyFont="1" applyBorder="1" applyAlignment="1">
      <alignment horizontal="center" vertical="center"/>
    </xf>
    <xf numFmtId="59" fontId="5" fillId="0" borderId="12" xfId="0" applyNumberFormat="1" applyFont="1" applyBorder="1" applyAlignment="1">
      <alignment horizontal="center" vertical="center"/>
    </xf>
    <xf numFmtId="59" fontId="5" fillId="0" borderId="10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textRotation="90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187" fontId="15" fillId="5" borderId="1" xfId="0" applyNumberFormat="1" applyFont="1" applyFill="1" applyBorder="1" applyAlignment="1">
      <alignment horizontal="center" vertical="center"/>
    </xf>
    <xf numFmtId="187" fontId="15" fillId="5" borderId="1" xfId="0" applyNumberFormat="1" applyFont="1" applyFill="1" applyBorder="1" applyAlignment="1">
      <alignment horizontal="center" vertical="center"/>
    </xf>
    <xf numFmtId="187" fontId="15" fillId="5" borderId="1" xfId="0" applyNumberFormat="1" applyFont="1" applyFill="1" applyBorder="1" applyAlignment="1">
      <alignment horizontal="center"/>
    </xf>
    <xf numFmtId="187" fontId="12" fillId="5" borderId="1" xfId="0" applyNumberFormat="1" applyFont="1" applyFill="1" applyBorder="1" applyAlignment="1">
      <alignment horizontal="center" vertical="center"/>
    </xf>
    <xf numFmtId="187" fontId="12" fillId="5" borderId="1" xfId="0" applyNumberFormat="1" applyFont="1" applyFill="1" applyBorder="1" applyAlignment="1">
      <alignment horizontal="center"/>
    </xf>
    <xf numFmtId="187" fontId="12" fillId="5" borderId="6" xfId="0" applyNumberFormat="1" applyFont="1" applyFill="1" applyBorder="1" applyAlignment="1">
      <alignment horizontal="center"/>
    </xf>
    <xf numFmtId="187" fontId="12" fillId="5" borderId="8" xfId="0" applyNumberFormat="1" applyFont="1" applyFill="1" applyBorder="1" applyAlignment="1">
      <alignment horizontal="center"/>
    </xf>
    <xf numFmtId="187" fontId="12" fillId="5" borderId="7" xfId="0" applyNumberFormat="1" applyFont="1" applyFill="1" applyBorder="1" applyAlignment="1">
      <alignment horizont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0</xdr:rowOff>
    </xdr:from>
    <xdr:to>
      <xdr:col>5</xdr:col>
      <xdr:colOff>152400</xdr:colOff>
      <xdr:row>5</xdr:row>
      <xdr:rowOff>28574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886816" y="0"/>
          <a:ext cx="794039" cy="851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0</xdr:row>
      <xdr:rowOff>85725</xdr:rowOff>
    </xdr:from>
    <xdr:to>
      <xdr:col>17</xdr:col>
      <xdr:colOff>228600</xdr:colOff>
      <xdr:row>4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14650" y="85725"/>
          <a:ext cx="35433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0</xdr:rowOff>
    </xdr:from>
    <xdr:to>
      <xdr:col>5</xdr:col>
      <xdr:colOff>152400</xdr:colOff>
      <xdr:row>5</xdr:row>
      <xdr:rowOff>28574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885950" y="0"/>
          <a:ext cx="8001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0</xdr:row>
      <xdr:rowOff>85725</xdr:rowOff>
    </xdr:from>
    <xdr:to>
      <xdr:col>17</xdr:col>
      <xdr:colOff>228600</xdr:colOff>
      <xdr:row>4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14650" y="85725"/>
          <a:ext cx="35433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0</xdr:rowOff>
    </xdr:from>
    <xdr:to>
      <xdr:col>5</xdr:col>
      <xdr:colOff>152400</xdr:colOff>
      <xdr:row>5</xdr:row>
      <xdr:rowOff>28574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885950" y="0"/>
          <a:ext cx="8001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0</xdr:row>
      <xdr:rowOff>85725</xdr:rowOff>
    </xdr:from>
    <xdr:to>
      <xdr:col>17</xdr:col>
      <xdr:colOff>228600</xdr:colOff>
      <xdr:row>4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14650" y="85725"/>
          <a:ext cx="35433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0</xdr:rowOff>
    </xdr:from>
    <xdr:to>
      <xdr:col>5</xdr:col>
      <xdr:colOff>152400</xdr:colOff>
      <xdr:row>5</xdr:row>
      <xdr:rowOff>28574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885950" y="0"/>
          <a:ext cx="8001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0</xdr:row>
      <xdr:rowOff>85725</xdr:rowOff>
    </xdr:from>
    <xdr:to>
      <xdr:col>17</xdr:col>
      <xdr:colOff>228600</xdr:colOff>
      <xdr:row>4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14650" y="85725"/>
          <a:ext cx="35433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0</xdr:rowOff>
    </xdr:from>
    <xdr:to>
      <xdr:col>5</xdr:col>
      <xdr:colOff>152400</xdr:colOff>
      <xdr:row>5</xdr:row>
      <xdr:rowOff>28574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885950" y="0"/>
          <a:ext cx="8001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0</xdr:row>
      <xdr:rowOff>85725</xdr:rowOff>
    </xdr:from>
    <xdr:to>
      <xdr:col>17</xdr:col>
      <xdr:colOff>228600</xdr:colOff>
      <xdr:row>4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14650" y="85725"/>
          <a:ext cx="35433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0</xdr:rowOff>
    </xdr:from>
    <xdr:to>
      <xdr:col>5</xdr:col>
      <xdr:colOff>152400</xdr:colOff>
      <xdr:row>5</xdr:row>
      <xdr:rowOff>28574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885950" y="0"/>
          <a:ext cx="8001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0</xdr:row>
      <xdr:rowOff>85725</xdr:rowOff>
    </xdr:from>
    <xdr:to>
      <xdr:col>17</xdr:col>
      <xdr:colOff>228600</xdr:colOff>
      <xdr:row>4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14650" y="85725"/>
          <a:ext cx="35433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0</xdr:rowOff>
    </xdr:from>
    <xdr:to>
      <xdr:col>5</xdr:col>
      <xdr:colOff>152400</xdr:colOff>
      <xdr:row>5</xdr:row>
      <xdr:rowOff>28574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885950" y="0"/>
          <a:ext cx="8001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0</xdr:row>
      <xdr:rowOff>85725</xdr:rowOff>
    </xdr:from>
    <xdr:to>
      <xdr:col>17</xdr:col>
      <xdr:colOff>228600</xdr:colOff>
      <xdr:row>4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14650" y="85725"/>
          <a:ext cx="35433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0</xdr:rowOff>
    </xdr:from>
    <xdr:to>
      <xdr:col>5</xdr:col>
      <xdr:colOff>152400</xdr:colOff>
      <xdr:row>5</xdr:row>
      <xdr:rowOff>28574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885950" y="0"/>
          <a:ext cx="8001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0</xdr:row>
      <xdr:rowOff>85725</xdr:rowOff>
    </xdr:from>
    <xdr:to>
      <xdr:col>17</xdr:col>
      <xdr:colOff>228600</xdr:colOff>
      <xdr:row>4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14650" y="85725"/>
          <a:ext cx="35433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0</xdr:rowOff>
    </xdr:from>
    <xdr:to>
      <xdr:col>5</xdr:col>
      <xdr:colOff>152400</xdr:colOff>
      <xdr:row>5</xdr:row>
      <xdr:rowOff>28574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885950" y="0"/>
          <a:ext cx="8001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0</xdr:row>
      <xdr:rowOff>85725</xdr:rowOff>
    </xdr:from>
    <xdr:to>
      <xdr:col>17</xdr:col>
      <xdr:colOff>228600</xdr:colOff>
      <xdr:row>4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14650" y="85725"/>
          <a:ext cx="35433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0</xdr:rowOff>
    </xdr:from>
    <xdr:to>
      <xdr:col>5</xdr:col>
      <xdr:colOff>152400</xdr:colOff>
      <xdr:row>5</xdr:row>
      <xdr:rowOff>28574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885950" y="0"/>
          <a:ext cx="8001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0</xdr:row>
      <xdr:rowOff>85725</xdr:rowOff>
    </xdr:from>
    <xdr:to>
      <xdr:col>17</xdr:col>
      <xdr:colOff>228600</xdr:colOff>
      <xdr:row>4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14650" y="85725"/>
          <a:ext cx="35433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92"/>
  <sheetViews>
    <sheetView view="pageLayout" topLeftCell="A55" zoomScale="110" zoomScalePageLayoutView="110" workbookViewId="0">
      <selection activeCell="B67" sqref="B67:I71"/>
    </sheetView>
  </sheetViews>
  <sheetFormatPr defaultRowHeight="14.25" x14ac:dyDescent="0.2"/>
  <cols>
    <col min="1" max="1" width="4.75" customWidth="1"/>
    <col min="2" max="3" width="10.125" customWidth="1"/>
    <col min="4" max="12" width="4.125" customWidth="1"/>
    <col min="13" max="13" width="5.125" customWidth="1"/>
    <col min="14" max="17" width="3.625" customWidth="1"/>
    <col min="18" max="18" width="7.625" customWidth="1"/>
  </cols>
  <sheetData>
    <row r="5" spans="1:18" ht="7.5" customHeight="1" x14ac:dyDescent="0.2"/>
    <row r="6" spans="1:18" s="1" customFormat="1" ht="16.5" customHeight="1" x14ac:dyDescent="0.3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1" customFormat="1" ht="18" customHeight="1" x14ac:dyDescent="0.35">
      <c r="A7" s="59" t="s">
        <v>26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13" customFormat="1" ht="20.25" customHeight="1" x14ac:dyDescent="0.2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8" customHeight="1" x14ac:dyDescent="0.45">
      <c r="A9" s="60" t="s">
        <v>0</v>
      </c>
      <c r="B9" s="61" t="s">
        <v>1</v>
      </c>
      <c r="C9" s="62"/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8" t="s">
        <v>3</v>
      </c>
      <c r="N9" s="67" t="s">
        <v>4</v>
      </c>
      <c r="O9" s="67"/>
      <c r="P9" s="67"/>
      <c r="Q9" s="67"/>
      <c r="R9" s="60" t="s">
        <v>5</v>
      </c>
    </row>
    <row r="10" spans="1:18" s="2" customFormat="1" ht="18.75" customHeight="1" x14ac:dyDescent="0.45">
      <c r="A10" s="60"/>
      <c r="B10" s="63"/>
      <c r="C10" s="64"/>
      <c r="D10" s="57" t="s">
        <v>6</v>
      </c>
      <c r="E10" s="58"/>
      <c r="F10" s="57" t="s">
        <v>7</v>
      </c>
      <c r="G10" s="69"/>
      <c r="H10" s="69"/>
      <c r="I10" s="69"/>
      <c r="J10" s="69"/>
      <c r="K10" s="69"/>
      <c r="L10" s="58"/>
      <c r="M10" s="68"/>
      <c r="N10" s="70" t="s">
        <v>8</v>
      </c>
      <c r="O10" s="67" t="s">
        <v>9</v>
      </c>
      <c r="P10" s="67"/>
      <c r="Q10" s="67"/>
      <c r="R10" s="60"/>
    </row>
    <row r="11" spans="1:18" s="2" customFormat="1" ht="126" customHeight="1" x14ac:dyDescent="0.3">
      <c r="A11" s="60"/>
      <c r="B11" s="65"/>
      <c r="C11" s="66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6" t="s">
        <v>17</v>
      </c>
      <c r="L11" s="5" t="s">
        <v>18</v>
      </c>
      <c r="M11" s="68"/>
      <c r="N11" s="70"/>
      <c r="O11" s="7" t="s">
        <v>19</v>
      </c>
      <c r="P11" s="7" t="s">
        <v>20</v>
      </c>
      <c r="Q11" s="7" t="s">
        <v>21</v>
      </c>
      <c r="R11" s="60"/>
    </row>
    <row r="12" spans="1:18" s="2" customFormat="1" ht="18" customHeight="1" x14ac:dyDescent="0.45">
      <c r="A12" s="8">
        <v>1</v>
      </c>
      <c r="B12" s="14" t="s">
        <v>33</v>
      </c>
      <c r="C12" s="15" t="s">
        <v>34</v>
      </c>
      <c r="D12" s="9"/>
      <c r="E12" s="9"/>
      <c r="F12" s="9"/>
      <c r="G12" s="9"/>
      <c r="H12" s="9"/>
      <c r="I12" s="9"/>
      <c r="J12" s="9"/>
      <c r="K12" s="9"/>
      <c r="L12" s="9"/>
      <c r="M12" s="71">
        <f>D12+E12+F12+G12+H12+I12+J12+K12+L12</f>
        <v>0</v>
      </c>
      <c r="N12" s="71" t="str">
        <f>IF(M12&lt;=19,"/","")</f>
        <v>/</v>
      </c>
      <c r="O12" s="71" t="str">
        <f>IF(AND(M12&gt;19,M12&lt;=26),"/","")</f>
        <v/>
      </c>
      <c r="P12" s="72" t="str">
        <f>IF(AND(M12&gt;26,M12&lt;=33),"/","")</f>
        <v/>
      </c>
      <c r="Q12" s="72" t="str">
        <f>IF(AND(M12&gt;33,M12&lt;=40),"/","")</f>
        <v/>
      </c>
      <c r="R12" s="71" t="str">
        <f>IF(M12&gt;=24,"ผ่าน","ไม่ผ่าน")</f>
        <v>ไม่ผ่าน</v>
      </c>
    </row>
    <row r="13" spans="1:18" s="2" customFormat="1" ht="18" customHeight="1" x14ac:dyDescent="0.45">
      <c r="A13" s="8">
        <v>2</v>
      </c>
      <c r="B13" s="14" t="s">
        <v>35</v>
      </c>
      <c r="C13" s="15" t="s">
        <v>36</v>
      </c>
      <c r="D13" s="9"/>
      <c r="E13" s="9"/>
      <c r="F13" s="9"/>
      <c r="G13" s="9"/>
      <c r="H13" s="9"/>
      <c r="I13" s="9"/>
      <c r="J13" s="9"/>
      <c r="K13" s="9"/>
      <c r="L13" s="9"/>
      <c r="M13" s="71">
        <f t="shared" ref="M13:M17" si="0">D13+E13+F13+G13+H13+I13+J13+K13+L13</f>
        <v>0</v>
      </c>
      <c r="N13" s="71" t="str">
        <f t="shared" ref="N13:N59" si="1">IF(M13&lt;=19,"/","")</f>
        <v>/</v>
      </c>
      <c r="O13" s="71" t="str">
        <f t="shared" ref="O13:O39" si="2">IF(AND(M13&gt;19,M13&lt;=26),"/","")</f>
        <v/>
      </c>
      <c r="P13" s="72" t="str">
        <f t="shared" ref="P13:P59" si="3">IF(AND(M13&gt;26,M13&lt;=33),"/","")</f>
        <v/>
      </c>
      <c r="Q13" s="72" t="str">
        <f t="shared" ref="Q13:Q59" si="4">IF(AND(M13&gt;33,M13&lt;=40),"/","")</f>
        <v/>
      </c>
      <c r="R13" s="71" t="str">
        <f t="shared" ref="R13:R59" si="5">IF(M13&gt;=24,"ผ่าน","ไม่ผ่าน")</f>
        <v>ไม่ผ่าน</v>
      </c>
    </row>
    <row r="14" spans="1:18" s="2" customFormat="1" ht="18" customHeight="1" x14ac:dyDescent="0.45">
      <c r="A14" s="8">
        <v>3</v>
      </c>
      <c r="B14" s="16" t="s">
        <v>37</v>
      </c>
      <c r="C14" s="17" t="s">
        <v>38</v>
      </c>
      <c r="D14" s="9"/>
      <c r="E14" s="9"/>
      <c r="F14" s="9"/>
      <c r="G14" s="9"/>
      <c r="H14" s="9"/>
      <c r="I14" s="9"/>
      <c r="J14" s="9"/>
      <c r="K14" s="9"/>
      <c r="L14" s="9"/>
      <c r="M14" s="71">
        <f t="shared" si="0"/>
        <v>0</v>
      </c>
      <c r="N14" s="71" t="str">
        <f t="shared" si="1"/>
        <v>/</v>
      </c>
      <c r="O14" s="71" t="str">
        <f t="shared" si="2"/>
        <v/>
      </c>
      <c r="P14" s="72" t="str">
        <f t="shared" si="3"/>
        <v/>
      </c>
      <c r="Q14" s="72" t="str">
        <f t="shared" si="4"/>
        <v/>
      </c>
      <c r="R14" s="71" t="str">
        <f t="shared" si="5"/>
        <v>ไม่ผ่าน</v>
      </c>
    </row>
    <row r="15" spans="1:18" s="2" customFormat="1" ht="18" customHeight="1" x14ac:dyDescent="0.45">
      <c r="A15" s="8">
        <v>4</v>
      </c>
      <c r="B15" s="18" t="s">
        <v>39</v>
      </c>
      <c r="C15" s="19" t="s">
        <v>40</v>
      </c>
      <c r="D15" s="9"/>
      <c r="E15" s="9"/>
      <c r="F15" s="9"/>
      <c r="G15" s="9"/>
      <c r="H15" s="9"/>
      <c r="I15" s="9"/>
      <c r="J15" s="9"/>
      <c r="K15" s="9"/>
      <c r="L15" s="9"/>
      <c r="M15" s="71">
        <f t="shared" si="0"/>
        <v>0</v>
      </c>
      <c r="N15" s="71" t="str">
        <f t="shared" si="1"/>
        <v>/</v>
      </c>
      <c r="O15" s="71" t="str">
        <f t="shared" si="2"/>
        <v/>
      </c>
      <c r="P15" s="72" t="str">
        <f t="shared" si="3"/>
        <v/>
      </c>
      <c r="Q15" s="72" t="str">
        <f t="shared" si="4"/>
        <v/>
      </c>
      <c r="R15" s="71" t="str">
        <f t="shared" si="5"/>
        <v>ไม่ผ่าน</v>
      </c>
    </row>
    <row r="16" spans="1:18" s="2" customFormat="1" ht="18" customHeight="1" x14ac:dyDescent="0.45">
      <c r="A16" s="8">
        <v>5</v>
      </c>
      <c r="B16" s="18" t="s">
        <v>41</v>
      </c>
      <c r="C16" s="19" t="s">
        <v>42</v>
      </c>
      <c r="D16" s="9"/>
      <c r="E16" s="9"/>
      <c r="F16" s="9"/>
      <c r="G16" s="9"/>
      <c r="H16" s="9"/>
      <c r="I16" s="9"/>
      <c r="J16" s="9"/>
      <c r="K16" s="9"/>
      <c r="L16" s="9"/>
      <c r="M16" s="71">
        <f t="shared" si="0"/>
        <v>0</v>
      </c>
      <c r="N16" s="71" t="str">
        <f t="shared" si="1"/>
        <v>/</v>
      </c>
      <c r="O16" s="71" t="str">
        <f t="shared" si="2"/>
        <v/>
      </c>
      <c r="P16" s="72" t="str">
        <f t="shared" si="3"/>
        <v/>
      </c>
      <c r="Q16" s="72" t="str">
        <f t="shared" si="4"/>
        <v/>
      </c>
      <c r="R16" s="71" t="str">
        <f t="shared" si="5"/>
        <v>ไม่ผ่าน</v>
      </c>
    </row>
    <row r="17" spans="1:18" s="2" customFormat="1" ht="18" customHeight="1" x14ac:dyDescent="0.45">
      <c r="A17" s="8">
        <v>6</v>
      </c>
      <c r="B17" s="20" t="s">
        <v>43</v>
      </c>
      <c r="C17" s="21" t="s">
        <v>44</v>
      </c>
      <c r="D17" s="9"/>
      <c r="E17" s="9"/>
      <c r="F17" s="9"/>
      <c r="G17" s="9"/>
      <c r="H17" s="9"/>
      <c r="I17" s="9"/>
      <c r="J17" s="9"/>
      <c r="K17" s="9"/>
      <c r="L17" s="9"/>
      <c r="M17" s="71">
        <f t="shared" si="0"/>
        <v>0</v>
      </c>
      <c r="N17" s="71" t="str">
        <f t="shared" si="1"/>
        <v>/</v>
      </c>
      <c r="O17" s="71" t="str">
        <f t="shared" si="2"/>
        <v/>
      </c>
      <c r="P17" s="72" t="str">
        <f t="shared" si="3"/>
        <v/>
      </c>
      <c r="Q17" s="72" t="str">
        <f t="shared" si="4"/>
        <v/>
      </c>
      <c r="R17" s="71" t="str">
        <f t="shared" si="5"/>
        <v>ไม่ผ่าน</v>
      </c>
    </row>
    <row r="18" spans="1:18" s="2" customFormat="1" ht="18" customHeight="1" x14ac:dyDescent="0.45">
      <c r="A18" s="8">
        <v>7</v>
      </c>
      <c r="B18" s="14" t="s">
        <v>45</v>
      </c>
      <c r="C18" s="15" t="s">
        <v>46</v>
      </c>
      <c r="D18" s="9"/>
      <c r="E18" s="9"/>
      <c r="F18" s="9"/>
      <c r="G18" s="9"/>
      <c r="H18" s="9"/>
      <c r="I18" s="9"/>
      <c r="J18" s="9"/>
      <c r="K18" s="9"/>
      <c r="L18" s="9"/>
      <c r="M18" s="71">
        <f t="shared" ref="M18:M38" si="6">D18+E18+F18+G18+H18+I18+J18+K18+L18</f>
        <v>0</v>
      </c>
      <c r="N18" s="71" t="str">
        <f t="shared" si="1"/>
        <v>/</v>
      </c>
      <c r="O18" s="71" t="str">
        <f t="shared" si="2"/>
        <v/>
      </c>
      <c r="P18" s="72" t="str">
        <f t="shared" si="3"/>
        <v/>
      </c>
      <c r="Q18" s="72" t="str">
        <f t="shared" si="4"/>
        <v/>
      </c>
      <c r="R18" s="71" t="str">
        <f t="shared" si="5"/>
        <v>ไม่ผ่าน</v>
      </c>
    </row>
    <row r="19" spans="1:18" s="2" customFormat="1" ht="18" customHeight="1" x14ac:dyDescent="0.45">
      <c r="A19" s="8">
        <v>8</v>
      </c>
      <c r="B19" s="14" t="s">
        <v>47</v>
      </c>
      <c r="C19" s="15" t="s">
        <v>48</v>
      </c>
      <c r="D19" s="9"/>
      <c r="E19" s="9"/>
      <c r="F19" s="9"/>
      <c r="G19" s="9"/>
      <c r="H19" s="9"/>
      <c r="I19" s="9"/>
      <c r="J19" s="9"/>
      <c r="K19" s="9"/>
      <c r="L19" s="9"/>
      <c r="M19" s="71">
        <f t="shared" si="6"/>
        <v>0</v>
      </c>
      <c r="N19" s="71" t="str">
        <f t="shared" si="1"/>
        <v>/</v>
      </c>
      <c r="O19" s="71" t="str">
        <f t="shared" si="2"/>
        <v/>
      </c>
      <c r="P19" s="72" t="str">
        <f t="shared" si="3"/>
        <v/>
      </c>
      <c r="Q19" s="72" t="str">
        <f t="shared" si="4"/>
        <v/>
      </c>
      <c r="R19" s="71" t="str">
        <f t="shared" si="5"/>
        <v>ไม่ผ่าน</v>
      </c>
    </row>
    <row r="20" spans="1:18" s="2" customFormat="1" ht="18" customHeight="1" x14ac:dyDescent="0.45">
      <c r="A20" s="8">
        <v>9</v>
      </c>
      <c r="B20" s="14" t="s">
        <v>49</v>
      </c>
      <c r="C20" s="15" t="s">
        <v>50</v>
      </c>
      <c r="D20" s="9"/>
      <c r="E20" s="9"/>
      <c r="F20" s="9"/>
      <c r="G20" s="9"/>
      <c r="H20" s="9"/>
      <c r="I20" s="9"/>
      <c r="J20" s="9"/>
      <c r="K20" s="9"/>
      <c r="L20" s="9"/>
      <c r="M20" s="71">
        <f t="shared" si="6"/>
        <v>0</v>
      </c>
      <c r="N20" s="71" t="str">
        <f t="shared" si="1"/>
        <v>/</v>
      </c>
      <c r="O20" s="71" t="str">
        <f t="shared" si="2"/>
        <v/>
      </c>
      <c r="P20" s="72" t="str">
        <f t="shared" si="3"/>
        <v/>
      </c>
      <c r="Q20" s="72" t="str">
        <f t="shared" si="4"/>
        <v/>
      </c>
      <c r="R20" s="71" t="str">
        <f t="shared" si="5"/>
        <v>ไม่ผ่าน</v>
      </c>
    </row>
    <row r="21" spans="1:18" s="2" customFormat="1" ht="18" customHeight="1" x14ac:dyDescent="0.45">
      <c r="A21" s="8">
        <v>10</v>
      </c>
      <c r="B21" s="20" t="s">
        <v>51</v>
      </c>
      <c r="C21" s="21" t="s">
        <v>52</v>
      </c>
      <c r="D21" s="9"/>
      <c r="E21" s="9"/>
      <c r="F21" s="9"/>
      <c r="G21" s="9"/>
      <c r="H21" s="9"/>
      <c r="I21" s="9"/>
      <c r="J21" s="9"/>
      <c r="K21" s="9"/>
      <c r="L21" s="9"/>
      <c r="M21" s="71">
        <f t="shared" si="6"/>
        <v>0</v>
      </c>
      <c r="N21" s="71" t="str">
        <f t="shared" si="1"/>
        <v>/</v>
      </c>
      <c r="O21" s="71" t="str">
        <f t="shared" si="2"/>
        <v/>
      </c>
      <c r="P21" s="72" t="str">
        <f t="shared" si="3"/>
        <v/>
      </c>
      <c r="Q21" s="72" t="str">
        <f t="shared" si="4"/>
        <v/>
      </c>
      <c r="R21" s="71" t="str">
        <f t="shared" si="5"/>
        <v>ไม่ผ่าน</v>
      </c>
    </row>
    <row r="22" spans="1:18" s="2" customFormat="1" ht="18" customHeight="1" x14ac:dyDescent="0.45">
      <c r="A22" s="8">
        <v>11</v>
      </c>
      <c r="B22" s="14" t="s">
        <v>53</v>
      </c>
      <c r="C22" s="15" t="s">
        <v>54</v>
      </c>
      <c r="D22" s="9"/>
      <c r="E22" s="9"/>
      <c r="F22" s="9"/>
      <c r="G22" s="9"/>
      <c r="H22" s="9"/>
      <c r="I22" s="9"/>
      <c r="J22" s="9"/>
      <c r="K22" s="9"/>
      <c r="L22" s="9"/>
      <c r="M22" s="71">
        <f t="shared" si="6"/>
        <v>0</v>
      </c>
      <c r="N22" s="71" t="str">
        <f t="shared" si="1"/>
        <v>/</v>
      </c>
      <c r="O22" s="71" t="str">
        <f t="shared" si="2"/>
        <v/>
      </c>
      <c r="P22" s="72" t="str">
        <f t="shared" si="3"/>
        <v/>
      </c>
      <c r="Q22" s="72" t="str">
        <f t="shared" si="4"/>
        <v/>
      </c>
      <c r="R22" s="71" t="str">
        <f t="shared" si="5"/>
        <v>ไม่ผ่าน</v>
      </c>
    </row>
    <row r="23" spans="1:18" s="2" customFormat="1" ht="18" customHeight="1" x14ac:dyDescent="0.45">
      <c r="A23" s="8">
        <v>12</v>
      </c>
      <c r="B23" s="14" t="s">
        <v>55</v>
      </c>
      <c r="C23" s="15" t="s">
        <v>56</v>
      </c>
      <c r="D23" s="9"/>
      <c r="E23" s="9"/>
      <c r="F23" s="9"/>
      <c r="G23" s="9"/>
      <c r="H23" s="9"/>
      <c r="I23" s="9"/>
      <c r="J23" s="9"/>
      <c r="K23" s="9"/>
      <c r="L23" s="9"/>
      <c r="M23" s="71">
        <f t="shared" si="6"/>
        <v>0</v>
      </c>
      <c r="N23" s="71" t="str">
        <f t="shared" si="1"/>
        <v>/</v>
      </c>
      <c r="O23" s="71" t="str">
        <f t="shared" si="2"/>
        <v/>
      </c>
      <c r="P23" s="72" t="str">
        <f t="shared" si="3"/>
        <v/>
      </c>
      <c r="Q23" s="72" t="str">
        <f t="shared" si="4"/>
        <v/>
      </c>
      <c r="R23" s="71" t="str">
        <f t="shared" si="5"/>
        <v>ไม่ผ่าน</v>
      </c>
    </row>
    <row r="24" spans="1:18" s="2" customFormat="1" ht="18" customHeight="1" x14ac:dyDescent="0.45">
      <c r="A24" s="8">
        <v>13</v>
      </c>
      <c r="B24" s="14" t="s">
        <v>57</v>
      </c>
      <c r="C24" s="15" t="s">
        <v>58</v>
      </c>
      <c r="D24" s="9"/>
      <c r="E24" s="9"/>
      <c r="F24" s="9"/>
      <c r="G24" s="9"/>
      <c r="H24" s="9"/>
      <c r="I24" s="9"/>
      <c r="J24" s="9"/>
      <c r="K24" s="9"/>
      <c r="L24" s="9"/>
      <c r="M24" s="71">
        <f t="shared" si="6"/>
        <v>0</v>
      </c>
      <c r="N24" s="71" t="str">
        <f t="shared" si="1"/>
        <v>/</v>
      </c>
      <c r="O24" s="71" t="str">
        <f t="shared" si="2"/>
        <v/>
      </c>
      <c r="P24" s="72" t="str">
        <f t="shared" si="3"/>
        <v/>
      </c>
      <c r="Q24" s="72" t="str">
        <f t="shared" si="4"/>
        <v/>
      </c>
      <c r="R24" s="71" t="str">
        <f t="shared" si="5"/>
        <v>ไม่ผ่าน</v>
      </c>
    </row>
    <row r="25" spans="1:18" s="2" customFormat="1" ht="18" customHeight="1" x14ac:dyDescent="0.45">
      <c r="A25" s="8">
        <v>14</v>
      </c>
      <c r="B25" s="16" t="s">
        <v>59</v>
      </c>
      <c r="C25" s="22" t="s">
        <v>60</v>
      </c>
      <c r="D25" s="9"/>
      <c r="E25" s="9"/>
      <c r="F25" s="9"/>
      <c r="G25" s="9"/>
      <c r="H25" s="9"/>
      <c r="I25" s="9"/>
      <c r="J25" s="9"/>
      <c r="K25" s="9"/>
      <c r="L25" s="9"/>
      <c r="M25" s="71">
        <f t="shared" si="6"/>
        <v>0</v>
      </c>
      <c r="N25" s="71" t="str">
        <f t="shared" si="1"/>
        <v>/</v>
      </c>
      <c r="O25" s="71" t="str">
        <f t="shared" si="2"/>
        <v/>
      </c>
      <c r="P25" s="72" t="str">
        <f t="shared" si="3"/>
        <v/>
      </c>
      <c r="Q25" s="72" t="str">
        <f t="shared" si="4"/>
        <v/>
      </c>
      <c r="R25" s="71" t="str">
        <f t="shared" si="5"/>
        <v>ไม่ผ่าน</v>
      </c>
    </row>
    <row r="26" spans="1:18" s="2" customFormat="1" ht="18" customHeight="1" x14ac:dyDescent="0.45">
      <c r="A26" s="8">
        <v>15</v>
      </c>
      <c r="B26" s="20" t="s">
        <v>61</v>
      </c>
      <c r="C26" s="23" t="s">
        <v>62</v>
      </c>
      <c r="D26" s="9"/>
      <c r="E26" s="9"/>
      <c r="F26" s="9"/>
      <c r="G26" s="9"/>
      <c r="H26" s="9"/>
      <c r="I26" s="9"/>
      <c r="J26" s="9"/>
      <c r="K26" s="9"/>
      <c r="L26" s="9"/>
      <c r="M26" s="71">
        <f t="shared" si="6"/>
        <v>0</v>
      </c>
      <c r="N26" s="71" t="str">
        <f t="shared" si="1"/>
        <v>/</v>
      </c>
      <c r="O26" s="71" t="str">
        <f t="shared" si="2"/>
        <v/>
      </c>
      <c r="P26" s="72" t="str">
        <f t="shared" si="3"/>
        <v/>
      </c>
      <c r="Q26" s="72" t="str">
        <f t="shared" si="4"/>
        <v/>
      </c>
      <c r="R26" s="71" t="str">
        <f t="shared" si="5"/>
        <v>ไม่ผ่าน</v>
      </c>
    </row>
    <row r="27" spans="1:18" s="2" customFormat="1" ht="18" customHeight="1" x14ac:dyDescent="0.45">
      <c r="A27" s="8">
        <v>16</v>
      </c>
      <c r="B27" s="14" t="s">
        <v>63</v>
      </c>
      <c r="C27" s="24" t="s">
        <v>64</v>
      </c>
      <c r="D27" s="9"/>
      <c r="E27" s="9"/>
      <c r="F27" s="9"/>
      <c r="G27" s="9"/>
      <c r="H27" s="9"/>
      <c r="I27" s="9"/>
      <c r="J27" s="9"/>
      <c r="K27" s="9"/>
      <c r="L27" s="9"/>
      <c r="M27" s="71">
        <f t="shared" si="6"/>
        <v>0</v>
      </c>
      <c r="N27" s="71" t="str">
        <f t="shared" si="1"/>
        <v>/</v>
      </c>
      <c r="O27" s="71" t="str">
        <f t="shared" si="2"/>
        <v/>
      </c>
      <c r="P27" s="72" t="str">
        <f t="shared" si="3"/>
        <v/>
      </c>
      <c r="Q27" s="72" t="str">
        <f t="shared" si="4"/>
        <v/>
      </c>
      <c r="R27" s="71" t="str">
        <f t="shared" si="5"/>
        <v>ไม่ผ่าน</v>
      </c>
    </row>
    <row r="28" spans="1:18" s="2" customFormat="1" ht="18" customHeight="1" x14ac:dyDescent="0.45">
      <c r="A28" s="8">
        <v>17</v>
      </c>
      <c r="B28" s="14" t="s">
        <v>65</v>
      </c>
      <c r="C28" s="24" t="s">
        <v>66</v>
      </c>
      <c r="D28" s="9"/>
      <c r="E28" s="9"/>
      <c r="F28" s="9"/>
      <c r="G28" s="9"/>
      <c r="H28" s="9"/>
      <c r="I28" s="9"/>
      <c r="J28" s="9"/>
      <c r="K28" s="9"/>
      <c r="L28" s="9"/>
      <c r="M28" s="71">
        <f t="shared" si="6"/>
        <v>0</v>
      </c>
      <c r="N28" s="71" t="str">
        <f t="shared" si="1"/>
        <v>/</v>
      </c>
      <c r="O28" s="71" t="str">
        <f t="shared" si="2"/>
        <v/>
      </c>
      <c r="P28" s="72" t="str">
        <f t="shared" si="3"/>
        <v/>
      </c>
      <c r="Q28" s="72" t="str">
        <f t="shared" si="4"/>
        <v/>
      </c>
      <c r="R28" s="71" t="str">
        <f t="shared" si="5"/>
        <v>ไม่ผ่าน</v>
      </c>
    </row>
    <row r="29" spans="1:18" s="2" customFormat="1" ht="18" customHeight="1" x14ac:dyDescent="0.45">
      <c r="A29" s="8">
        <v>18</v>
      </c>
      <c r="B29" s="16" t="s">
        <v>67</v>
      </c>
      <c r="C29" s="17" t="s">
        <v>68</v>
      </c>
      <c r="D29" s="9"/>
      <c r="E29" s="9"/>
      <c r="F29" s="9"/>
      <c r="G29" s="9"/>
      <c r="H29" s="9"/>
      <c r="I29" s="9"/>
      <c r="J29" s="9"/>
      <c r="K29" s="9"/>
      <c r="L29" s="9"/>
      <c r="M29" s="71">
        <f t="shared" si="6"/>
        <v>0</v>
      </c>
      <c r="N29" s="71" t="str">
        <f t="shared" si="1"/>
        <v>/</v>
      </c>
      <c r="O29" s="71" t="str">
        <f t="shared" si="2"/>
        <v/>
      </c>
      <c r="P29" s="72" t="str">
        <f t="shared" si="3"/>
        <v/>
      </c>
      <c r="Q29" s="72" t="str">
        <f t="shared" si="4"/>
        <v/>
      </c>
      <c r="R29" s="71" t="str">
        <f t="shared" si="5"/>
        <v>ไม่ผ่าน</v>
      </c>
    </row>
    <row r="30" spans="1:18" s="2" customFormat="1" ht="18" customHeight="1" x14ac:dyDescent="0.45">
      <c r="A30" s="8">
        <v>19</v>
      </c>
      <c r="B30" s="14" t="s">
        <v>69</v>
      </c>
      <c r="C30" s="24" t="s">
        <v>70</v>
      </c>
      <c r="D30" s="9"/>
      <c r="E30" s="9"/>
      <c r="F30" s="9"/>
      <c r="G30" s="9"/>
      <c r="H30" s="9"/>
      <c r="I30" s="9"/>
      <c r="J30" s="9"/>
      <c r="K30" s="9"/>
      <c r="L30" s="9"/>
      <c r="M30" s="71">
        <f t="shared" si="6"/>
        <v>0</v>
      </c>
      <c r="N30" s="71" t="str">
        <f t="shared" si="1"/>
        <v>/</v>
      </c>
      <c r="O30" s="71" t="str">
        <f t="shared" si="2"/>
        <v/>
      </c>
      <c r="P30" s="72" t="str">
        <f t="shared" si="3"/>
        <v/>
      </c>
      <c r="Q30" s="72" t="str">
        <f t="shared" si="4"/>
        <v/>
      </c>
      <c r="R30" s="71" t="str">
        <f t="shared" si="5"/>
        <v>ไม่ผ่าน</v>
      </c>
    </row>
    <row r="31" spans="1:18" s="2" customFormat="1" ht="18" customHeight="1" x14ac:dyDescent="0.45">
      <c r="A31" s="8">
        <v>20</v>
      </c>
      <c r="B31" s="14" t="s">
        <v>71</v>
      </c>
      <c r="C31" s="24" t="s">
        <v>72</v>
      </c>
      <c r="D31" s="9"/>
      <c r="E31" s="9"/>
      <c r="F31" s="9"/>
      <c r="G31" s="9"/>
      <c r="H31" s="9"/>
      <c r="I31" s="9"/>
      <c r="J31" s="9"/>
      <c r="K31" s="9"/>
      <c r="L31" s="9"/>
      <c r="M31" s="71">
        <f t="shared" si="6"/>
        <v>0</v>
      </c>
      <c r="N31" s="71" t="str">
        <f t="shared" si="1"/>
        <v>/</v>
      </c>
      <c r="O31" s="71" t="str">
        <f t="shared" si="2"/>
        <v/>
      </c>
      <c r="P31" s="72" t="str">
        <f t="shared" si="3"/>
        <v/>
      </c>
      <c r="Q31" s="72" t="str">
        <f t="shared" si="4"/>
        <v/>
      </c>
      <c r="R31" s="71" t="str">
        <f t="shared" si="5"/>
        <v>ไม่ผ่าน</v>
      </c>
    </row>
    <row r="32" spans="1:18" s="2" customFormat="1" ht="18" customHeight="1" x14ac:dyDescent="0.45">
      <c r="A32" s="8">
        <v>21</v>
      </c>
      <c r="B32" s="14" t="s">
        <v>73</v>
      </c>
      <c r="C32" s="24" t="s">
        <v>74</v>
      </c>
      <c r="D32" s="9"/>
      <c r="E32" s="9"/>
      <c r="F32" s="9"/>
      <c r="G32" s="9"/>
      <c r="H32" s="9"/>
      <c r="I32" s="9"/>
      <c r="J32" s="9"/>
      <c r="K32" s="9"/>
      <c r="L32" s="9"/>
      <c r="M32" s="71">
        <f t="shared" si="6"/>
        <v>0</v>
      </c>
      <c r="N32" s="71" t="str">
        <f t="shared" si="1"/>
        <v>/</v>
      </c>
      <c r="O32" s="71" t="str">
        <f t="shared" si="2"/>
        <v/>
      </c>
      <c r="P32" s="72" t="str">
        <f t="shared" si="3"/>
        <v/>
      </c>
      <c r="Q32" s="72" t="str">
        <f t="shared" si="4"/>
        <v/>
      </c>
      <c r="R32" s="71" t="str">
        <f t="shared" si="5"/>
        <v>ไม่ผ่าน</v>
      </c>
    </row>
    <row r="33" spans="1:18" s="2" customFormat="1" ht="18" customHeight="1" x14ac:dyDescent="0.45">
      <c r="A33" s="8">
        <v>22</v>
      </c>
      <c r="B33" s="14" t="s">
        <v>75</v>
      </c>
      <c r="C33" s="24" t="s">
        <v>76</v>
      </c>
      <c r="D33" s="9"/>
      <c r="E33" s="9"/>
      <c r="F33" s="9"/>
      <c r="G33" s="9"/>
      <c r="H33" s="9"/>
      <c r="I33" s="9"/>
      <c r="J33" s="9"/>
      <c r="K33" s="9"/>
      <c r="L33" s="9"/>
      <c r="M33" s="71">
        <f t="shared" si="6"/>
        <v>0</v>
      </c>
      <c r="N33" s="71" t="str">
        <f t="shared" si="1"/>
        <v>/</v>
      </c>
      <c r="O33" s="71" t="str">
        <f t="shared" si="2"/>
        <v/>
      </c>
      <c r="P33" s="72" t="str">
        <f t="shared" si="3"/>
        <v/>
      </c>
      <c r="Q33" s="72" t="str">
        <f t="shared" si="4"/>
        <v/>
      </c>
      <c r="R33" s="71" t="str">
        <f t="shared" si="5"/>
        <v>ไม่ผ่าน</v>
      </c>
    </row>
    <row r="34" spans="1:18" s="2" customFormat="1" ht="18" customHeight="1" x14ac:dyDescent="0.45">
      <c r="A34" s="8">
        <v>23</v>
      </c>
      <c r="B34" s="20" t="s">
        <v>77</v>
      </c>
      <c r="C34" s="23" t="s">
        <v>78</v>
      </c>
      <c r="D34" s="9"/>
      <c r="E34" s="9"/>
      <c r="F34" s="9"/>
      <c r="G34" s="9"/>
      <c r="H34" s="9"/>
      <c r="I34" s="9"/>
      <c r="J34" s="9"/>
      <c r="K34" s="9"/>
      <c r="L34" s="9"/>
      <c r="M34" s="71">
        <f t="shared" si="6"/>
        <v>0</v>
      </c>
      <c r="N34" s="71" t="str">
        <f t="shared" si="1"/>
        <v>/</v>
      </c>
      <c r="O34" s="71" t="str">
        <f t="shared" si="2"/>
        <v/>
      </c>
      <c r="P34" s="72" t="str">
        <f t="shared" si="3"/>
        <v/>
      </c>
      <c r="Q34" s="72" t="str">
        <f t="shared" si="4"/>
        <v/>
      </c>
      <c r="R34" s="71" t="str">
        <f t="shared" si="5"/>
        <v>ไม่ผ่าน</v>
      </c>
    </row>
    <row r="35" spans="1:18" s="2" customFormat="1" ht="18" customHeight="1" x14ac:dyDescent="0.45">
      <c r="A35" s="8">
        <v>24</v>
      </c>
      <c r="B35" s="14" t="s">
        <v>79</v>
      </c>
      <c r="C35" s="24" t="s">
        <v>80</v>
      </c>
      <c r="D35" s="9"/>
      <c r="E35" s="9"/>
      <c r="F35" s="9"/>
      <c r="G35" s="9"/>
      <c r="H35" s="9"/>
      <c r="I35" s="9"/>
      <c r="J35" s="9"/>
      <c r="K35" s="9"/>
      <c r="L35" s="9"/>
      <c r="M35" s="71">
        <f t="shared" si="6"/>
        <v>0</v>
      </c>
      <c r="N35" s="71" t="str">
        <f t="shared" si="1"/>
        <v>/</v>
      </c>
      <c r="O35" s="71" t="str">
        <f t="shared" si="2"/>
        <v/>
      </c>
      <c r="P35" s="72" t="str">
        <f t="shared" si="3"/>
        <v/>
      </c>
      <c r="Q35" s="72" t="str">
        <f t="shared" si="4"/>
        <v/>
      </c>
      <c r="R35" s="71" t="str">
        <f t="shared" si="5"/>
        <v>ไม่ผ่าน</v>
      </c>
    </row>
    <row r="36" spans="1:18" s="2" customFormat="1" ht="18" customHeight="1" x14ac:dyDescent="0.45">
      <c r="A36" s="8">
        <v>25</v>
      </c>
      <c r="B36" s="14" t="s">
        <v>81</v>
      </c>
      <c r="C36" s="24" t="s">
        <v>82</v>
      </c>
      <c r="D36" s="9"/>
      <c r="E36" s="9"/>
      <c r="F36" s="9"/>
      <c r="G36" s="9"/>
      <c r="H36" s="9"/>
      <c r="I36" s="9"/>
      <c r="J36" s="9"/>
      <c r="K36" s="9"/>
      <c r="L36" s="9"/>
      <c r="M36" s="71">
        <f t="shared" si="6"/>
        <v>0</v>
      </c>
      <c r="N36" s="71" t="str">
        <f t="shared" si="1"/>
        <v>/</v>
      </c>
      <c r="O36" s="71" t="str">
        <f t="shared" si="2"/>
        <v/>
      </c>
      <c r="P36" s="72" t="str">
        <f t="shared" si="3"/>
        <v/>
      </c>
      <c r="Q36" s="72" t="str">
        <f t="shared" si="4"/>
        <v/>
      </c>
      <c r="R36" s="71" t="str">
        <f t="shared" si="5"/>
        <v>ไม่ผ่าน</v>
      </c>
    </row>
    <row r="37" spans="1:18" s="2" customFormat="1" ht="18" customHeight="1" x14ac:dyDescent="0.45">
      <c r="A37" s="8">
        <v>26</v>
      </c>
      <c r="B37" s="18" t="s">
        <v>83</v>
      </c>
      <c r="C37" s="25" t="s">
        <v>84</v>
      </c>
      <c r="D37" s="9"/>
      <c r="E37" s="9"/>
      <c r="F37" s="9"/>
      <c r="G37" s="9"/>
      <c r="H37" s="9"/>
      <c r="I37" s="9"/>
      <c r="J37" s="9"/>
      <c r="K37" s="9"/>
      <c r="L37" s="9"/>
      <c r="M37" s="71">
        <f t="shared" si="6"/>
        <v>0</v>
      </c>
      <c r="N37" s="71" t="str">
        <f t="shared" si="1"/>
        <v>/</v>
      </c>
      <c r="O37" s="71" t="str">
        <f t="shared" si="2"/>
        <v/>
      </c>
      <c r="P37" s="72" t="str">
        <f t="shared" si="3"/>
        <v/>
      </c>
      <c r="Q37" s="72" t="str">
        <f t="shared" si="4"/>
        <v/>
      </c>
      <c r="R37" s="71" t="str">
        <f t="shared" si="5"/>
        <v>ไม่ผ่าน</v>
      </c>
    </row>
    <row r="38" spans="1:18" s="2" customFormat="1" ht="18" customHeight="1" x14ac:dyDescent="0.45">
      <c r="A38" s="8">
        <v>27</v>
      </c>
      <c r="B38" s="18" t="s">
        <v>85</v>
      </c>
      <c r="C38" s="25" t="s">
        <v>86</v>
      </c>
      <c r="D38" s="9"/>
      <c r="E38" s="9"/>
      <c r="F38" s="9"/>
      <c r="G38" s="9"/>
      <c r="H38" s="9"/>
      <c r="I38" s="9"/>
      <c r="J38" s="9"/>
      <c r="K38" s="9"/>
      <c r="L38" s="9"/>
      <c r="M38" s="71">
        <f t="shared" si="6"/>
        <v>0</v>
      </c>
      <c r="N38" s="71" t="str">
        <f t="shared" si="1"/>
        <v>/</v>
      </c>
      <c r="O38" s="71" t="str">
        <f t="shared" si="2"/>
        <v/>
      </c>
      <c r="P38" s="72" t="str">
        <f t="shared" si="3"/>
        <v/>
      </c>
      <c r="Q38" s="72" t="str">
        <f t="shared" si="4"/>
        <v/>
      </c>
      <c r="R38" s="71" t="str">
        <f t="shared" si="5"/>
        <v>ไม่ผ่าน</v>
      </c>
    </row>
    <row r="39" spans="1:18" s="2" customFormat="1" ht="19.350000000000001" customHeight="1" x14ac:dyDescent="0.45">
      <c r="A39" s="8">
        <v>28</v>
      </c>
      <c r="B39" s="18" t="s">
        <v>87</v>
      </c>
      <c r="C39" s="25" t="s">
        <v>88</v>
      </c>
      <c r="D39" s="9"/>
      <c r="E39" s="9"/>
      <c r="F39" s="9"/>
      <c r="G39" s="9"/>
      <c r="H39" s="9"/>
      <c r="I39" s="9"/>
      <c r="J39" s="9"/>
      <c r="K39" s="9"/>
      <c r="L39" s="9"/>
      <c r="M39" s="71">
        <f>D39+E39+F39+G39+H39+I39+J39+K39+L39</f>
        <v>0</v>
      </c>
      <c r="N39" s="71" t="str">
        <f t="shared" si="1"/>
        <v>/</v>
      </c>
      <c r="O39" s="71" t="str">
        <f t="shared" si="2"/>
        <v/>
      </c>
      <c r="P39" s="72" t="str">
        <f t="shared" si="3"/>
        <v/>
      </c>
      <c r="Q39" s="72" t="str">
        <f t="shared" si="4"/>
        <v/>
      </c>
      <c r="R39" s="71" t="str">
        <f t="shared" si="5"/>
        <v>ไม่ผ่าน</v>
      </c>
    </row>
    <row r="40" spans="1:18" s="2" customFormat="1" ht="19.350000000000001" customHeight="1" x14ac:dyDescent="0.45">
      <c r="A40" s="8">
        <v>29</v>
      </c>
      <c r="B40" s="18" t="s">
        <v>89</v>
      </c>
      <c r="C40" s="25" t="s">
        <v>90</v>
      </c>
      <c r="D40" s="9"/>
      <c r="E40" s="9"/>
      <c r="F40" s="9"/>
      <c r="G40" s="9"/>
      <c r="H40" s="9"/>
      <c r="I40" s="9"/>
      <c r="J40" s="9"/>
      <c r="K40" s="9"/>
      <c r="L40" s="9"/>
      <c r="M40" s="71">
        <f t="shared" ref="M40:M59" si="7">D40+E40+F40+G40+H40+I40+J40+K40+L40</f>
        <v>0</v>
      </c>
      <c r="N40" s="71" t="str">
        <f t="shared" si="1"/>
        <v>/</v>
      </c>
      <c r="O40" s="71"/>
      <c r="P40" s="72" t="str">
        <f t="shared" si="3"/>
        <v/>
      </c>
      <c r="Q40" s="72" t="str">
        <f t="shared" si="4"/>
        <v/>
      </c>
      <c r="R40" s="71" t="str">
        <f t="shared" si="5"/>
        <v>ไม่ผ่าน</v>
      </c>
    </row>
    <row r="41" spans="1:18" s="2" customFormat="1" ht="19.350000000000001" customHeight="1" x14ac:dyDescent="0.45">
      <c r="A41" s="8">
        <v>30</v>
      </c>
      <c r="B41" s="18" t="s">
        <v>91</v>
      </c>
      <c r="C41" s="25" t="s">
        <v>92</v>
      </c>
      <c r="D41" s="9"/>
      <c r="E41" s="9"/>
      <c r="F41" s="9"/>
      <c r="G41" s="9"/>
      <c r="H41" s="9"/>
      <c r="I41" s="9"/>
      <c r="J41" s="9"/>
      <c r="K41" s="9"/>
      <c r="L41" s="9"/>
      <c r="M41" s="71">
        <f t="shared" si="7"/>
        <v>0</v>
      </c>
      <c r="N41" s="71" t="str">
        <f t="shared" si="1"/>
        <v>/</v>
      </c>
      <c r="O41" s="71"/>
      <c r="P41" s="72" t="str">
        <f t="shared" si="3"/>
        <v/>
      </c>
      <c r="Q41" s="72" t="str">
        <f t="shared" si="4"/>
        <v/>
      </c>
      <c r="R41" s="71" t="str">
        <f t="shared" si="5"/>
        <v>ไม่ผ่าน</v>
      </c>
    </row>
    <row r="42" spans="1:18" s="2" customFormat="1" ht="19.350000000000001" customHeight="1" x14ac:dyDescent="0.45">
      <c r="A42" s="8">
        <v>31</v>
      </c>
      <c r="B42" s="18" t="s">
        <v>93</v>
      </c>
      <c r="C42" s="25" t="s">
        <v>94</v>
      </c>
      <c r="D42" s="9"/>
      <c r="E42" s="9"/>
      <c r="F42" s="9"/>
      <c r="G42" s="9"/>
      <c r="H42" s="9"/>
      <c r="I42" s="9"/>
      <c r="J42" s="9"/>
      <c r="K42" s="9"/>
      <c r="L42" s="9"/>
      <c r="M42" s="71">
        <f t="shared" si="7"/>
        <v>0</v>
      </c>
      <c r="N42" s="71" t="str">
        <f t="shared" si="1"/>
        <v>/</v>
      </c>
      <c r="O42" s="71"/>
      <c r="P42" s="72" t="str">
        <f t="shared" si="3"/>
        <v/>
      </c>
      <c r="Q42" s="72" t="str">
        <f t="shared" si="4"/>
        <v/>
      </c>
      <c r="R42" s="71" t="str">
        <f t="shared" si="5"/>
        <v>ไม่ผ่าน</v>
      </c>
    </row>
    <row r="43" spans="1:18" s="2" customFormat="1" ht="19.350000000000001" customHeight="1" x14ac:dyDescent="0.45">
      <c r="A43" s="8">
        <v>32</v>
      </c>
      <c r="B43" s="18" t="s">
        <v>95</v>
      </c>
      <c r="C43" s="25" t="s">
        <v>96</v>
      </c>
      <c r="D43" s="9"/>
      <c r="E43" s="9"/>
      <c r="F43" s="9"/>
      <c r="G43" s="9"/>
      <c r="H43" s="9"/>
      <c r="I43" s="9"/>
      <c r="J43" s="9"/>
      <c r="K43" s="9"/>
      <c r="L43" s="9"/>
      <c r="M43" s="71">
        <f t="shared" si="7"/>
        <v>0</v>
      </c>
      <c r="N43" s="71" t="str">
        <f t="shared" si="1"/>
        <v>/</v>
      </c>
      <c r="O43" s="71"/>
      <c r="P43" s="72" t="str">
        <f t="shared" si="3"/>
        <v/>
      </c>
      <c r="Q43" s="72" t="str">
        <f t="shared" si="4"/>
        <v/>
      </c>
      <c r="R43" s="71" t="str">
        <f t="shared" si="5"/>
        <v>ไม่ผ่าน</v>
      </c>
    </row>
    <row r="44" spans="1:18" s="2" customFormat="1" ht="19.350000000000001" customHeight="1" x14ac:dyDescent="0.45">
      <c r="A44" s="8">
        <v>33</v>
      </c>
      <c r="B44" s="18" t="s">
        <v>97</v>
      </c>
      <c r="C44" s="25" t="s">
        <v>98</v>
      </c>
      <c r="D44" s="9"/>
      <c r="E44" s="9"/>
      <c r="F44" s="9"/>
      <c r="G44" s="9"/>
      <c r="H44" s="9"/>
      <c r="I44" s="9"/>
      <c r="J44" s="9"/>
      <c r="K44" s="9"/>
      <c r="L44" s="9"/>
      <c r="M44" s="71">
        <f t="shared" si="7"/>
        <v>0</v>
      </c>
      <c r="N44" s="71" t="str">
        <f t="shared" si="1"/>
        <v>/</v>
      </c>
      <c r="O44" s="71"/>
      <c r="P44" s="72" t="str">
        <f t="shared" si="3"/>
        <v/>
      </c>
      <c r="Q44" s="72" t="str">
        <f t="shared" si="4"/>
        <v/>
      </c>
      <c r="R44" s="71" t="str">
        <f t="shared" si="5"/>
        <v>ไม่ผ่าน</v>
      </c>
    </row>
    <row r="45" spans="1:18" s="2" customFormat="1" ht="19.350000000000001" customHeight="1" x14ac:dyDescent="0.45">
      <c r="A45" s="8">
        <v>34</v>
      </c>
      <c r="B45" s="18" t="s">
        <v>99</v>
      </c>
      <c r="C45" s="25" t="s">
        <v>100</v>
      </c>
      <c r="D45" s="9"/>
      <c r="E45" s="9"/>
      <c r="F45" s="9"/>
      <c r="G45" s="9"/>
      <c r="H45" s="9"/>
      <c r="I45" s="9"/>
      <c r="J45" s="9"/>
      <c r="K45" s="9"/>
      <c r="L45" s="9"/>
      <c r="M45" s="71">
        <f t="shared" si="7"/>
        <v>0</v>
      </c>
      <c r="N45" s="71" t="str">
        <f t="shared" si="1"/>
        <v>/</v>
      </c>
      <c r="O45" s="71"/>
      <c r="P45" s="72" t="str">
        <f t="shared" si="3"/>
        <v/>
      </c>
      <c r="Q45" s="72" t="str">
        <f t="shared" si="4"/>
        <v/>
      </c>
      <c r="R45" s="71" t="str">
        <f t="shared" si="5"/>
        <v>ไม่ผ่าน</v>
      </c>
    </row>
    <row r="46" spans="1:18" s="2" customFormat="1" ht="19.350000000000001" customHeight="1" x14ac:dyDescent="0.45">
      <c r="A46" s="8">
        <v>35</v>
      </c>
      <c r="B46" s="14" t="s">
        <v>101</v>
      </c>
      <c r="C46" s="24" t="s">
        <v>102</v>
      </c>
      <c r="D46" s="9"/>
      <c r="E46" s="9"/>
      <c r="F46" s="9"/>
      <c r="G46" s="9"/>
      <c r="H46" s="9"/>
      <c r="I46" s="9"/>
      <c r="J46" s="9"/>
      <c r="K46" s="9"/>
      <c r="L46" s="9"/>
      <c r="M46" s="71">
        <f t="shared" si="7"/>
        <v>0</v>
      </c>
      <c r="N46" s="71" t="str">
        <f t="shared" si="1"/>
        <v>/</v>
      </c>
      <c r="O46" s="71"/>
      <c r="P46" s="72" t="str">
        <f t="shared" si="3"/>
        <v/>
      </c>
      <c r="Q46" s="72" t="str">
        <f t="shared" si="4"/>
        <v/>
      </c>
      <c r="R46" s="71" t="str">
        <f t="shared" si="5"/>
        <v>ไม่ผ่าน</v>
      </c>
    </row>
    <row r="47" spans="1:18" s="2" customFormat="1" ht="19.350000000000001" customHeight="1" x14ac:dyDescent="0.45">
      <c r="A47" s="8">
        <v>36</v>
      </c>
      <c r="B47" s="14" t="s">
        <v>103</v>
      </c>
      <c r="C47" s="24" t="s">
        <v>104</v>
      </c>
      <c r="D47" s="9"/>
      <c r="E47" s="9"/>
      <c r="F47" s="9"/>
      <c r="G47" s="9"/>
      <c r="H47" s="9"/>
      <c r="I47" s="9"/>
      <c r="J47" s="9"/>
      <c r="K47" s="9"/>
      <c r="L47" s="9"/>
      <c r="M47" s="71">
        <f t="shared" si="7"/>
        <v>0</v>
      </c>
      <c r="N47" s="71" t="str">
        <f t="shared" si="1"/>
        <v>/</v>
      </c>
      <c r="O47" s="71"/>
      <c r="P47" s="72" t="str">
        <f t="shared" si="3"/>
        <v/>
      </c>
      <c r="Q47" s="72" t="str">
        <f t="shared" si="4"/>
        <v/>
      </c>
      <c r="R47" s="71" t="str">
        <f t="shared" si="5"/>
        <v>ไม่ผ่าน</v>
      </c>
    </row>
    <row r="48" spans="1:18" s="2" customFormat="1" ht="19.350000000000001" customHeight="1" x14ac:dyDescent="0.45">
      <c r="A48" s="8">
        <v>37</v>
      </c>
      <c r="B48" s="14" t="s">
        <v>105</v>
      </c>
      <c r="C48" s="24" t="s">
        <v>106</v>
      </c>
      <c r="D48" s="9"/>
      <c r="E48" s="9"/>
      <c r="F48" s="9"/>
      <c r="G48" s="9"/>
      <c r="H48" s="9"/>
      <c r="I48" s="9"/>
      <c r="J48" s="9"/>
      <c r="K48" s="9"/>
      <c r="L48" s="9"/>
      <c r="M48" s="71">
        <f t="shared" si="7"/>
        <v>0</v>
      </c>
      <c r="N48" s="71" t="str">
        <f t="shared" si="1"/>
        <v>/</v>
      </c>
      <c r="O48" s="71"/>
      <c r="P48" s="72" t="str">
        <f t="shared" si="3"/>
        <v/>
      </c>
      <c r="Q48" s="72" t="str">
        <f t="shared" si="4"/>
        <v/>
      </c>
      <c r="R48" s="71" t="str">
        <f t="shared" si="5"/>
        <v>ไม่ผ่าน</v>
      </c>
    </row>
    <row r="49" spans="1:18" s="2" customFormat="1" ht="19.350000000000001" customHeight="1" x14ac:dyDescent="0.45">
      <c r="A49" s="8">
        <v>38</v>
      </c>
      <c r="B49" s="14" t="s">
        <v>107</v>
      </c>
      <c r="C49" s="24" t="s">
        <v>108</v>
      </c>
      <c r="D49" s="9"/>
      <c r="E49" s="9"/>
      <c r="F49" s="9"/>
      <c r="G49" s="9"/>
      <c r="H49" s="9"/>
      <c r="I49" s="9"/>
      <c r="J49" s="9"/>
      <c r="K49" s="9"/>
      <c r="L49" s="9"/>
      <c r="M49" s="71">
        <f t="shared" si="7"/>
        <v>0</v>
      </c>
      <c r="N49" s="71" t="str">
        <f t="shared" si="1"/>
        <v>/</v>
      </c>
      <c r="O49" s="71"/>
      <c r="P49" s="72" t="str">
        <f t="shared" si="3"/>
        <v/>
      </c>
      <c r="Q49" s="72" t="str">
        <f t="shared" si="4"/>
        <v/>
      </c>
      <c r="R49" s="71" t="str">
        <f t="shared" si="5"/>
        <v>ไม่ผ่าน</v>
      </c>
    </row>
    <row r="50" spans="1:18" s="2" customFormat="1" ht="19.350000000000001" customHeight="1" x14ac:dyDescent="0.45">
      <c r="A50" s="8">
        <v>39</v>
      </c>
      <c r="B50" s="14" t="s">
        <v>109</v>
      </c>
      <c r="C50" s="15" t="s">
        <v>110</v>
      </c>
      <c r="D50" s="9"/>
      <c r="E50" s="9"/>
      <c r="F50" s="9"/>
      <c r="G50" s="9"/>
      <c r="H50" s="9"/>
      <c r="I50" s="9"/>
      <c r="J50" s="9"/>
      <c r="K50" s="9"/>
      <c r="L50" s="9"/>
      <c r="M50" s="71">
        <f t="shared" si="7"/>
        <v>0</v>
      </c>
      <c r="N50" s="71" t="str">
        <f t="shared" si="1"/>
        <v>/</v>
      </c>
      <c r="O50" s="71"/>
      <c r="P50" s="72" t="str">
        <f t="shared" si="3"/>
        <v/>
      </c>
      <c r="Q50" s="72" t="str">
        <f t="shared" si="4"/>
        <v/>
      </c>
      <c r="R50" s="71" t="str">
        <f t="shared" si="5"/>
        <v>ไม่ผ่าน</v>
      </c>
    </row>
    <row r="51" spans="1:18" s="2" customFormat="1" ht="19.350000000000001" customHeight="1" x14ac:dyDescent="0.45">
      <c r="A51" s="8">
        <v>40</v>
      </c>
      <c r="B51" s="14" t="s">
        <v>111</v>
      </c>
      <c r="C51" s="15" t="s">
        <v>112</v>
      </c>
      <c r="D51" s="9"/>
      <c r="E51" s="9"/>
      <c r="F51" s="9"/>
      <c r="G51" s="9"/>
      <c r="H51" s="9"/>
      <c r="I51" s="9"/>
      <c r="J51" s="9"/>
      <c r="K51" s="9"/>
      <c r="L51" s="9"/>
      <c r="M51" s="71">
        <f t="shared" si="7"/>
        <v>0</v>
      </c>
      <c r="N51" s="71" t="str">
        <f t="shared" si="1"/>
        <v>/</v>
      </c>
      <c r="O51" s="71"/>
      <c r="P51" s="72" t="str">
        <f t="shared" si="3"/>
        <v/>
      </c>
      <c r="Q51" s="72" t="str">
        <f t="shared" si="4"/>
        <v/>
      </c>
      <c r="R51" s="71" t="str">
        <f t="shared" si="5"/>
        <v>ไม่ผ่าน</v>
      </c>
    </row>
    <row r="52" spans="1:18" s="2" customFormat="1" ht="19.350000000000001" customHeight="1" x14ac:dyDescent="0.45">
      <c r="A52" s="8">
        <v>41</v>
      </c>
      <c r="B52" s="20" t="s">
        <v>113</v>
      </c>
      <c r="C52" s="21" t="s">
        <v>114</v>
      </c>
      <c r="D52" s="9"/>
      <c r="E52" s="9"/>
      <c r="F52" s="9"/>
      <c r="G52" s="9"/>
      <c r="H52" s="9"/>
      <c r="I52" s="9"/>
      <c r="J52" s="9"/>
      <c r="K52" s="9"/>
      <c r="L52" s="9"/>
      <c r="M52" s="71">
        <f t="shared" si="7"/>
        <v>0</v>
      </c>
      <c r="N52" s="71" t="str">
        <f t="shared" si="1"/>
        <v>/</v>
      </c>
      <c r="O52" s="71"/>
      <c r="P52" s="72" t="str">
        <f t="shared" si="3"/>
        <v/>
      </c>
      <c r="Q52" s="72" t="str">
        <f t="shared" si="4"/>
        <v/>
      </c>
      <c r="R52" s="71" t="str">
        <f t="shared" si="5"/>
        <v>ไม่ผ่าน</v>
      </c>
    </row>
    <row r="53" spans="1:18" s="2" customFormat="1" ht="19.350000000000001" customHeight="1" x14ac:dyDescent="0.45">
      <c r="A53" s="8">
        <v>42</v>
      </c>
      <c r="B53" s="14" t="s">
        <v>115</v>
      </c>
      <c r="C53" s="24" t="s">
        <v>116</v>
      </c>
      <c r="D53" s="9"/>
      <c r="E53" s="9"/>
      <c r="F53" s="9"/>
      <c r="G53" s="9"/>
      <c r="H53" s="9"/>
      <c r="I53" s="9"/>
      <c r="J53" s="9"/>
      <c r="K53" s="9"/>
      <c r="L53" s="9"/>
      <c r="M53" s="71">
        <f t="shared" si="7"/>
        <v>0</v>
      </c>
      <c r="N53" s="71" t="str">
        <f t="shared" si="1"/>
        <v>/</v>
      </c>
      <c r="O53" s="71"/>
      <c r="P53" s="72" t="str">
        <f t="shared" si="3"/>
        <v/>
      </c>
      <c r="Q53" s="72" t="str">
        <f t="shared" si="4"/>
        <v/>
      </c>
      <c r="R53" s="71" t="str">
        <f t="shared" si="5"/>
        <v>ไม่ผ่าน</v>
      </c>
    </row>
    <row r="54" spans="1:18" s="2" customFormat="1" ht="19.350000000000001" customHeight="1" x14ac:dyDescent="0.45">
      <c r="A54" s="8">
        <v>43</v>
      </c>
      <c r="B54" s="14" t="s">
        <v>117</v>
      </c>
      <c r="C54" s="24" t="s">
        <v>30</v>
      </c>
      <c r="D54" s="9"/>
      <c r="E54" s="9"/>
      <c r="F54" s="9"/>
      <c r="G54" s="9"/>
      <c r="H54" s="9"/>
      <c r="I54" s="9"/>
      <c r="J54" s="9"/>
      <c r="K54" s="9"/>
      <c r="L54" s="9"/>
      <c r="M54" s="71">
        <f t="shared" si="7"/>
        <v>0</v>
      </c>
      <c r="N54" s="71" t="str">
        <f t="shared" si="1"/>
        <v>/</v>
      </c>
      <c r="O54" s="71"/>
      <c r="P54" s="72" t="str">
        <f t="shared" si="3"/>
        <v/>
      </c>
      <c r="Q54" s="72" t="str">
        <f t="shared" si="4"/>
        <v/>
      </c>
      <c r="R54" s="71" t="str">
        <f t="shared" si="5"/>
        <v>ไม่ผ่าน</v>
      </c>
    </row>
    <row r="55" spans="1:18" s="2" customFormat="1" ht="19.350000000000001" customHeight="1" x14ac:dyDescent="0.45">
      <c r="A55" s="8">
        <v>44</v>
      </c>
      <c r="B55" s="26" t="s">
        <v>118</v>
      </c>
      <c r="C55" s="27" t="s">
        <v>119</v>
      </c>
      <c r="D55" s="9"/>
      <c r="E55" s="9"/>
      <c r="F55" s="9"/>
      <c r="G55" s="9"/>
      <c r="H55" s="9"/>
      <c r="I55" s="9"/>
      <c r="J55" s="9"/>
      <c r="K55" s="9"/>
      <c r="L55" s="9"/>
      <c r="M55" s="71">
        <f t="shared" si="7"/>
        <v>0</v>
      </c>
      <c r="N55" s="71" t="str">
        <f t="shared" si="1"/>
        <v>/</v>
      </c>
      <c r="O55" s="71"/>
      <c r="P55" s="72" t="str">
        <f t="shared" si="3"/>
        <v/>
      </c>
      <c r="Q55" s="72" t="str">
        <f t="shared" si="4"/>
        <v/>
      </c>
      <c r="R55" s="71" t="str">
        <f t="shared" si="5"/>
        <v>ไม่ผ่าน</v>
      </c>
    </row>
    <row r="56" spans="1:18" s="2" customFormat="1" ht="19.350000000000001" customHeight="1" x14ac:dyDescent="0.45">
      <c r="A56" s="8">
        <v>45</v>
      </c>
      <c r="B56" s="26" t="s">
        <v>120</v>
      </c>
      <c r="C56" s="27" t="s">
        <v>121</v>
      </c>
      <c r="D56" s="9"/>
      <c r="E56" s="9"/>
      <c r="F56" s="9"/>
      <c r="G56" s="9"/>
      <c r="H56" s="9"/>
      <c r="I56" s="9"/>
      <c r="J56" s="9"/>
      <c r="K56" s="9"/>
      <c r="L56" s="9"/>
      <c r="M56" s="71">
        <f t="shared" si="7"/>
        <v>0</v>
      </c>
      <c r="N56" s="71" t="str">
        <f t="shared" si="1"/>
        <v>/</v>
      </c>
      <c r="O56" s="71"/>
      <c r="P56" s="72" t="str">
        <f t="shared" si="3"/>
        <v/>
      </c>
      <c r="Q56" s="72" t="str">
        <f t="shared" si="4"/>
        <v/>
      </c>
      <c r="R56" s="71" t="str">
        <f t="shared" si="5"/>
        <v>ไม่ผ่าน</v>
      </c>
    </row>
    <row r="57" spans="1:18" s="2" customFormat="1" ht="19.350000000000001" customHeight="1" x14ac:dyDescent="0.45">
      <c r="A57" s="8">
        <v>46</v>
      </c>
      <c r="B57" s="26" t="s">
        <v>122</v>
      </c>
      <c r="C57" s="27" t="s">
        <v>123</v>
      </c>
      <c r="D57" s="9"/>
      <c r="E57" s="9"/>
      <c r="F57" s="9"/>
      <c r="G57" s="9"/>
      <c r="H57" s="9"/>
      <c r="I57" s="9"/>
      <c r="J57" s="9"/>
      <c r="K57" s="9"/>
      <c r="L57" s="9"/>
      <c r="M57" s="71">
        <f t="shared" si="7"/>
        <v>0</v>
      </c>
      <c r="N57" s="71" t="str">
        <f t="shared" si="1"/>
        <v>/</v>
      </c>
      <c r="O57" s="71"/>
      <c r="P57" s="72" t="str">
        <f t="shared" si="3"/>
        <v/>
      </c>
      <c r="Q57" s="72" t="str">
        <f t="shared" si="4"/>
        <v/>
      </c>
      <c r="R57" s="71" t="str">
        <f t="shared" si="5"/>
        <v>ไม่ผ่าน</v>
      </c>
    </row>
    <row r="58" spans="1:18" s="2" customFormat="1" ht="19.350000000000001" customHeight="1" x14ac:dyDescent="0.45">
      <c r="A58" s="8">
        <v>47</v>
      </c>
      <c r="B58" s="26" t="s">
        <v>124</v>
      </c>
      <c r="C58" s="27" t="s">
        <v>125</v>
      </c>
      <c r="D58" s="9"/>
      <c r="E58" s="9"/>
      <c r="F58" s="9"/>
      <c r="G58" s="9"/>
      <c r="H58" s="9"/>
      <c r="I58" s="9"/>
      <c r="J58" s="9"/>
      <c r="K58" s="9"/>
      <c r="L58" s="9"/>
      <c r="M58" s="71">
        <f t="shared" si="7"/>
        <v>0</v>
      </c>
      <c r="N58" s="71" t="str">
        <f t="shared" si="1"/>
        <v>/</v>
      </c>
      <c r="O58" s="71"/>
      <c r="P58" s="72" t="str">
        <f t="shared" si="3"/>
        <v/>
      </c>
      <c r="Q58" s="72" t="str">
        <f t="shared" si="4"/>
        <v/>
      </c>
      <c r="R58" s="71" t="str">
        <f t="shared" si="5"/>
        <v>ไม่ผ่าน</v>
      </c>
    </row>
    <row r="59" spans="1:18" s="2" customFormat="1" ht="19.350000000000001" customHeight="1" x14ac:dyDescent="0.45">
      <c r="A59" s="8">
        <v>48</v>
      </c>
      <c r="B59" s="26" t="s">
        <v>126</v>
      </c>
      <c r="C59" s="27" t="s">
        <v>127</v>
      </c>
      <c r="D59" s="9"/>
      <c r="E59" s="9"/>
      <c r="F59" s="9"/>
      <c r="G59" s="9"/>
      <c r="H59" s="9"/>
      <c r="I59" s="9"/>
      <c r="J59" s="9"/>
      <c r="K59" s="9"/>
      <c r="L59" s="9"/>
      <c r="M59" s="71">
        <f t="shared" si="7"/>
        <v>0</v>
      </c>
      <c r="N59" s="71" t="str">
        <f t="shared" si="1"/>
        <v>/</v>
      </c>
      <c r="O59" s="71"/>
      <c r="P59" s="72" t="str">
        <f t="shared" si="3"/>
        <v/>
      </c>
      <c r="Q59" s="72" t="str">
        <f t="shared" si="4"/>
        <v/>
      </c>
      <c r="R59" s="71" t="str">
        <f t="shared" si="5"/>
        <v>ไม่ผ่าน</v>
      </c>
    </row>
    <row r="60" spans="1:18" s="2" customFormat="1" ht="19.5" customHeight="1" x14ac:dyDescent="0.45">
      <c r="A60" s="40" t="s">
        <v>23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  <c r="N60" s="49"/>
      <c r="O60" s="50"/>
      <c r="P60" s="73" t="s">
        <v>9</v>
      </c>
      <c r="Q60" s="74"/>
      <c r="R60" s="71">
        <f>COUNTIF(R12:R59,"ผ่าน")</f>
        <v>0</v>
      </c>
    </row>
    <row r="61" spans="1:18" s="2" customFormat="1" ht="19.5" customHeight="1" x14ac:dyDescent="0.45">
      <c r="A61" s="43" t="s">
        <v>24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  <c r="N61" s="51"/>
      <c r="O61" s="52"/>
      <c r="P61" s="73" t="s">
        <v>844</v>
      </c>
      <c r="Q61" s="74"/>
      <c r="R61" s="71">
        <f>COUNTIF(R12:R59,"ไม่ผ่าน")</f>
        <v>48</v>
      </c>
    </row>
    <row r="62" spans="1:18" s="2" customFormat="1" ht="19.5" customHeight="1" x14ac:dyDescent="0.4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8"/>
      <c r="N62" s="53"/>
      <c r="O62" s="54"/>
      <c r="P62" s="55"/>
      <c r="Q62" s="55"/>
      <c r="R62" s="56"/>
    </row>
    <row r="63" spans="1:18" s="2" customFormat="1" ht="19.5" customHeight="1" x14ac:dyDescent="0.45">
      <c r="A63" s="11"/>
      <c r="B63" s="10" t="s">
        <v>22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s="2" customFormat="1" ht="26.25" customHeight="1" x14ac:dyDescent="0.45">
      <c r="A64" s="10"/>
      <c r="B64" s="38" t="s">
        <v>25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s="2" customFormat="1" ht="16.5" customHeight="1" x14ac:dyDescent="0.45">
      <c r="A65" s="11"/>
      <c r="B65" s="39" t="s">
        <v>27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s="2" customFormat="1" ht="19.5" customHeight="1" x14ac:dyDescent="0.45">
      <c r="A66" s="11"/>
      <c r="B66" s="39" t="s">
        <v>28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s="2" customFormat="1" ht="21" x14ac:dyDescent="0.45">
      <c r="A67" s="11"/>
      <c r="B67" s="75" t="s">
        <v>845</v>
      </c>
      <c r="C67" s="76" t="s">
        <v>846</v>
      </c>
      <c r="D67" s="77" t="s">
        <v>847</v>
      </c>
      <c r="E67" s="77"/>
      <c r="F67" s="77"/>
      <c r="G67" s="77" t="s">
        <v>848</v>
      </c>
      <c r="H67" s="77"/>
      <c r="I67" s="77"/>
      <c r="J67" s="10"/>
      <c r="K67" s="10"/>
      <c r="L67" s="10"/>
      <c r="M67" s="10"/>
      <c r="N67" s="10"/>
      <c r="O67" s="10"/>
      <c r="P67" s="10"/>
      <c r="Q67" s="10"/>
      <c r="R67" s="10"/>
    </row>
    <row r="68" spans="1:18" s="2" customFormat="1" ht="21" x14ac:dyDescent="0.45">
      <c r="A68" s="11"/>
      <c r="B68" s="75"/>
      <c r="C68" s="78" t="s">
        <v>849</v>
      </c>
      <c r="D68" s="79" t="s">
        <v>850</v>
      </c>
      <c r="E68" s="79"/>
      <c r="F68" s="79"/>
      <c r="G68" s="79">
        <f>COUNTIF(N12:N59,"/")</f>
        <v>48</v>
      </c>
      <c r="H68" s="79"/>
      <c r="I68" s="79"/>
      <c r="J68" s="10"/>
      <c r="K68" s="10"/>
      <c r="L68" s="10"/>
      <c r="M68" s="10"/>
      <c r="N68" s="10"/>
      <c r="O68" s="10"/>
      <c r="P68" s="10"/>
      <c r="Q68" s="10"/>
      <c r="R68" s="10"/>
    </row>
    <row r="69" spans="1:18" s="2" customFormat="1" ht="21" x14ac:dyDescent="0.45">
      <c r="A69" s="11"/>
      <c r="B69" s="75"/>
      <c r="C69" s="78" t="s">
        <v>851</v>
      </c>
      <c r="D69" s="79" t="s">
        <v>852</v>
      </c>
      <c r="E69" s="79"/>
      <c r="F69" s="79"/>
      <c r="G69" s="80">
        <f>COUNTIF(O12:O59,"/")</f>
        <v>0</v>
      </c>
      <c r="H69" s="81"/>
      <c r="I69" s="82"/>
      <c r="J69" s="10"/>
      <c r="K69" s="10"/>
      <c r="L69" s="10"/>
      <c r="M69" s="10"/>
      <c r="N69" s="10"/>
      <c r="O69" s="10"/>
      <c r="P69" s="10"/>
      <c r="Q69" s="10"/>
      <c r="R69" s="10"/>
    </row>
    <row r="70" spans="1:18" s="2" customFormat="1" ht="21" x14ac:dyDescent="0.45">
      <c r="A70" s="11"/>
      <c r="B70" s="75"/>
      <c r="C70" s="78" t="s">
        <v>853</v>
      </c>
      <c r="D70" s="79" t="s">
        <v>854</v>
      </c>
      <c r="E70" s="79"/>
      <c r="F70" s="79"/>
      <c r="G70" s="80">
        <f>COUNTIF(P12:P59,"/")</f>
        <v>0</v>
      </c>
      <c r="H70" s="81"/>
      <c r="I70" s="82"/>
      <c r="J70" s="10"/>
      <c r="K70" s="10"/>
      <c r="L70" s="10"/>
      <c r="M70" s="10"/>
      <c r="N70" s="10"/>
      <c r="O70" s="10"/>
      <c r="P70" s="10"/>
      <c r="Q70" s="10"/>
      <c r="R70" s="10"/>
    </row>
    <row r="71" spans="1:18" s="2" customFormat="1" ht="21" x14ac:dyDescent="0.45">
      <c r="A71" s="11"/>
      <c r="B71" s="75"/>
      <c r="C71" s="78" t="s">
        <v>855</v>
      </c>
      <c r="D71" s="79" t="s">
        <v>856</v>
      </c>
      <c r="E71" s="79"/>
      <c r="F71" s="79"/>
      <c r="G71" s="80">
        <f>COUNTIF(Q12:Q59,"/")</f>
        <v>0</v>
      </c>
      <c r="H71" s="81"/>
      <c r="I71" s="82"/>
      <c r="J71" s="10"/>
      <c r="K71" s="10"/>
      <c r="L71" s="10"/>
      <c r="M71" s="10"/>
      <c r="N71" s="10"/>
      <c r="O71" s="10"/>
      <c r="P71" s="10"/>
      <c r="Q71" s="10"/>
      <c r="R71" s="10"/>
    </row>
    <row r="72" spans="1:18" s="2" customFormat="1" ht="21" x14ac:dyDescent="0.4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s="2" customFormat="1" ht="18.75" x14ac:dyDescent="0.3"/>
    <row r="74" spans="1:18" s="2" customFormat="1" ht="18.75" x14ac:dyDescent="0.3">
      <c r="A74" s="3"/>
    </row>
    <row r="75" spans="1:18" s="2" customFormat="1" ht="18.75" x14ac:dyDescent="0.3"/>
    <row r="76" spans="1:18" s="2" customFormat="1" ht="18.75" x14ac:dyDescent="0.3">
      <c r="A76" s="3"/>
    </row>
    <row r="77" spans="1:18" s="2" customFormat="1" ht="18.75" x14ac:dyDescent="0.3">
      <c r="A77" s="3"/>
    </row>
    <row r="78" spans="1:18" s="2" customFormat="1" ht="18.75" x14ac:dyDescent="0.3">
      <c r="A78" s="3"/>
    </row>
    <row r="79" spans="1:18" s="2" customFormat="1" ht="18.75" x14ac:dyDescent="0.3">
      <c r="A79" s="3"/>
    </row>
    <row r="80" spans="1:18" s="2" customFormat="1" ht="18.75" x14ac:dyDescent="0.3">
      <c r="A80" s="3"/>
    </row>
    <row r="81" spans="1:1" s="2" customFormat="1" ht="18.75" x14ac:dyDescent="0.3">
      <c r="A81" s="3"/>
    </row>
    <row r="82" spans="1:1" s="2" customFormat="1" ht="18.75" x14ac:dyDescent="0.3"/>
    <row r="83" spans="1:1" s="2" customFormat="1" ht="18.75" x14ac:dyDescent="0.3"/>
    <row r="84" spans="1:1" s="2" customFormat="1" ht="18.75" x14ac:dyDescent="0.3"/>
    <row r="85" spans="1:1" s="2" customFormat="1" ht="18.75" x14ac:dyDescent="0.3">
      <c r="A85" s="3"/>
    </row>
    <row r="86" spans="1:1" s="2" customFormat="1" ht="18.75" x14ac:dyDescent="0.3">
      <c r="A86" s="3"/>
    </row>
    <row r="87" spans="1:1" s="2" customFormat="1" ht="18.75" x14ac:dyDescent="0.3">
      <c r="A87" s="3"/>
    </row>
    <row r="88" spans="1:1" s="2" customFormat="1" ht="18.75" x14ac:dyDescent="0.3">
      <c r="A88" s="3"/>
    </row>
    <row r="89" spans="1:1" s="4" customFormat="1" ht="18" x14ac:dyDescent="0.25"/>
    <row r="90" spans="1:1" s="4" customFormat="1" ht="18" x14ac:dyDescent="0.25"/>
    <row r="91" spans="1:1" s="4" customFormat="1" ht="18" x14ac:dyDescent="0.25"/>
    <row r="92" spans="1:1" s="4" customFormat="1" ht="18" x14ac:dyDescent="0.25"/>
  </sheetData>
  <mergeCells count="32">
    <mergeCell ref="B67:B71"/>
    <mergeCell ref="D67:F67"/>
    <mergeCell ref="G67:I67"/>
    <mergeCell ref="D68:F68"/>
    <mergeCell ref="G68:I68"/>
    <mergeCell ref="D69:F69"/>
    <mergeCell ref="G69:I69"/>
    <mergeCell ref="D70:F70"/>
    <mergeCell ref="G70:I70"/>
    <mergeCell ref="D71:F71"/>
    <mergeCell ref="G71:I71"/>
    <mergeCell ref="A6:R6"/>
    <mergeCell ref="A7:R7"/>
    <mergeCell ref="A9:A11"/>
    <mergeCell ref="B9:C11"/>
    <mergeCell ref="D9:L9"/>
    <mergeCell ref="M9:M11"/>
    <mergeCell ref="N9:Q9"/>
    <mergeCell ref="R9:R11"/>
    <mergeCell ref="D10:E10"/>
    <mergeCell ref="F10:L10"/>
    <mergeCell ref="N10:N11"/>
    <mergeCell ref="O10:Q10"/>
    <mergeCell ref="B64:R64"/>
    <mergeCell ref="B65:R65"/>
    <mergeCell ref="B66:R66"/>
    <mergeCell ref="A60:M60"/>
    <mergeCell ref="A61:M62"/>
    <mergeCell ref="N60:O62"/>
    <mergeCell ref="P62:R62"/>
    <mergeCell ref="P60:Q60"/>
    <mergeCell ref="P61:Q61"/>
  </mergeCells>
  <pageMargins left="0.51181102362204722" right="0.19685039370078741" top="0.35433070866141736" bottom="0.15748031496062992" header="0.31496062992125984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81"/>
  <sheetViews>
    <sheetView tabSelected="1" view="pageLayout" topLeftCell="A45" zoomScale="110" zoomScalePageLayoutView="110" workbookViewId="0">
      <selection activeCell="P49" sqref="P49:R50"/>
    </sheetView>
  </sheetViews>
  <sheetFormatPr defaultRowHeight="14.25" x14ac:dyDescent="0.2"/>
  <cols>
    <col min="1" max="1" width="4.75" customWidth="1"/>
    <col min="2" max="3" width="10.125" customWidth="1"/>
    <col min="4" max="12" width="4.125" customWidth="1"/>
    <col min="13" max="13" width="5.125" customWidth="1"/>
    <col min="14" max="17" width="3.625" customWidth="1"/>
    <col min="18" max="18" width="7.625" customWidth="1"/>
  </cols>
  <sheetData>
    <row r="5" spans="1:18" ht="7.5" customHeight="1" x14ac:dyDescent="0.2"/>
    <row r="6" spans="1:18" s="1" customFormat="1" ht="16.5" customHeight="1" x14ac:dyDescent="0.3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1" customFormat="1" ht="18" customHeight="1" x14ac:dyDescent="0.35">
      <c r="A7" s="59" t="s">
        <v>26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13" customFormat="1" ht="20.25" customHeight="1" x14ac:dyDescent="0.2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8" customHeight="1" x14ac:dyDescent="0.45">
      <c r="A9" s="60" t="s">
        <v>0</v>
      </c>
      <c r="B9" s="61" t="s">
        <v>1</v>
      </c>
      <c r="C9" s="62"/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8" t="s">
        <v>3</v>
      </c>
      <c r="N9" s="67" t="s">
        <v>4</v>
      </c>
      <c r="O9" s="67"/>
      <c r="P9" s="67"/>
      <c r="Q9" s="67"/>
      <c r="R9" s="60" t="s">
        <v>5</v>
      </c>
    </row>
    <row r="10" spans="1:18" s="2" customFormat="1" ht="18.75" customHeight="1" x14ac:dyDescent="0.45">
      <c r="A10" s="60"/>
      <c r="B10" s="63"/>
      <c r="C10" s="64"/>
      <c r="D10" s="57" t="s">
        <v>6</v>
      </c>
      <c r="E10" s="58"/>
      <c r="F10" s="57" t="s">
        <v>7</v>
      </c>
      <c r="G10" s="69"/>
      <c r="H10" s="69"/>
      <c r="I10" s="69"/>
      <c r="J10" s="69"/>
      <c r="K10" s="69"/>
      <c r="L10" s="58"/>
      <c r="M10" s="68"/>
      <c r="N10" s="70" t="s">
        <v>8</v>
      </c>
      <c r="O10" s="67" t="s">
        <v>9</v>
      </c>
      <c r="P10" s="67"/>
      <c r="Q10" s="67"/>
      <c r="R10" s="60"/>
    </row>
    <row r="11" spans="1:18" s="2" customFormat="1" ht="126" customHeight="1" x14ac:dyDescent="0.3">
      <c r="A11" s="60"/>
      <c r="B11" s="65"/>
      <c r="C11" s="66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6" t="s">
        <v>17</v>
      </c>
      <c r="L11" s="5" t="s">
        <v>18</v>
      </c>
      <c r="M11" s="68"/>
      <c r="N11" s="70"/>
      <c r="O11" s="7" t="s">
        <v>19</v>
      </c>
      <c r="P11" s="7" t="s">
        <v>20</v>
      </c>
      <c r="Q11" s="7" t="s">
        <v>21</v>
      </c>
      <c r="R11" s="60"/>
    </row>
    <row r="12" spans="1:18" s="2" customFormat="1" ht="18" customHeight="1" x14ac:dyDescent="0.45">
      <c r="A12" s="8">
        <v>1</v>
      </c>
      <c r="B12" s="14" t="s">
        <v>782</v>
      </c>
      <c r="C12" s="15" t="s">
        <v>783</v>
      </c>
      <c r="D12" s="9"/>
      <c r="E12" s="9"/>
      <c r="F12" s="9"/>
      <c r="G12" s="9"/>
      <c r="H12" s="9"/>
      <c r="I12" s="9"/>
      <c r="J12" s="9"/>
      <c r="K12" s="9"/>
      <c r="L12" s="9"/>
      <c r="M12" s="71">
        <f>D12+E12+F12+G12+H12+I12+J12+K12+L12</f>
        <v>0</v>
      </c>
      <c r="N12" s="71" t="str">
        <f>IF(M12&lt;=19,"/","")</f>
        <v>/</v>
      </c>
      <c r="O12" s="71" t="str">
        <f>IF(AND(M12&gt;19,M12&lt;=26),"/","")</f>
        <v/>
      </c>
      <c r="P12" s="72" t="str">
        <f>IF(AND(M12&gt;26,M12&lt;=33),"/","")</f>
        <v/>
      </c>
      <c r="Q12" s="72" t="str">
        <f>IF(AND(M12&gt;33,M12&lt;=40),"/","")</f>
        <v/>
      </c>
      <c r="R12" s="71" t="str">
        <f>IF(M12&gt;=24,"ผ่าน","ไม่ผ่าน")</f>
        <v>ไม่ผ่าน</v>
      </c>
    </row>
    <row r="13" spans="1:18" s="2" customFormat="1" ht="18" customHeight="1" x14ac:dyDescent="0.45">
      <c r="A13" s="8">
        <v>2</v>
      </c>
      <c r="B13" s="14" t="s">
        <v>784</v>
      </c>
      <c r="C13" s="24" t="s">
        <v>785</v>
      </c>
      <c r="D13" s="9"/>
      <c r="E13" s="9"/>
      <c r="F13" s="9"/>
      <c r="G13" s="9"/>
      <c r="H13" s="9"/>
      <c r="I13" s="9"/>
      <c r="J13" s="9"/>
      <c r="K13" s="9"/>
      <c r="L13" s="9"/>
      <c r="M13" s="71">
        <f t="shared" ref="M13:M48" si="0">D13+E13+F13+G13+H13+I13+J13+K13+L13</f>
        <v>0</v>
      </c>
      <c r="N13" s="71" t="str">
        <f t="shared" ref="N13:N48" si="1">IF(M13&lt;=19,"/","")</f>
        <v>/</v>
      </c>
      <c r="O13" s="71" t="str">
        <f t="shared" ref="O13:O48" si="2">IF(AND(M13&gt;19,M13&lt;=26),"/","")</f>
        <v/>
      </c>
      <c r="P13" s="72" t="str">
        <f t="shared" ref="P13:P48" si="3">IF(AND(M13&gt;26,M13&lt;=33),"/","")</f>
        <v/>
      </c>
      <c r="Q13" s="72" t="str">
        <f t="shared" ref="Q13:Q48" si="4">IF(AND(M13&gt;33,M13&lt;=40),"/","")</f>
        <v/>
      </c>
      <c r="R13" s="71" t="str">
        <f t="shared" ref="R13:R48" si="5">IF(M13&gt;=24,"ผ่าน","ไม่ผ่าน")</f>
        <v>ไม่ผ่าน</v>
      </c>
    </row>
    <row r="14" spans="1:18" s="2" customFormat="1" ht="18" customHeight="1" x14ac:dyDescent="0.45">
      <c r="A14" s="8">
        <v>3</v>
      </c>
      <c r="B14" s="28" t="s">
        <v>786</v>
      </c>
      <c r="C14" s="29" t="s">
        <v>518</v>
      </c>
      <c r="D14" s="9"/>
      <c r="E14" s="9"/>
      <c r="F14" s="9"/>
      <c r="G14" s="9"/>
      <c r="H14" s="9"/>
      <c r="I14" s="9"/>
      <c r="J14" s="9"/>
      <c r="K14" s="9"/>
      <c r="L14" s="9"/>
      <c r="M14" s="71">
        <f t="shared" si="0"/>
        <v>0</v>
      </c>
      <c r="N14" s="71" t="str">
        <f t="shared" si="1"/>
        <v>/</v>
      </c>
      <c r="O14" s="71" t="str">
        <f t="shared" si="2"/>
        <v/>
      </c>
      <c r="P14" s="72" t="str">
        <f t="shared" si="3"/>
        <v/>
      </c>
      <c r="Q14" s="72" t="str">
        <f t="shared" si="4"/>
        <v/>
      </c>
      <c r="R14" s="71" t="str">
        <f t="shared" si="5"/>
        <v>ไม่ผ่าน</v>
      </c>
    </row>
    <row r="15" spans="1:18" s="2" customFormat="1" ht="18" customHeight="1" x14ac:dyDescent="0.45">
      <c r="A15" s="8">
        <v>4</v>
      </c>
      <c r="B15" s="14" t="s">
        <v>787</v>
      </c>
      <c r="C15" s="24" t="s">
        <v>788</v>
      </c>
      <c r="D15" s="9"/>
      <c r="E15" s="9"/>
      <c r="F15" s="9"/>
      <c r="G15" s="9"/>
      <c r="H15" s="9"/>
      <c r="I15" s="9"/>
      <c r="J15" s="9"/>
      <c r="K15" s="9"/>
      <c r="L15" s="9"/>
      <c r="M15" s="71">
        <f t="shared" si="0"/>
        <v>0</v>
      </c>
      <c r="N15" s="71" t="str">
        <f t="shared" si="1"/>
        <v>/</v>
      </c>
      <c r="O15" s="71" t="str">
        <f t="shared" si="2"/>
        <v/>
      </c>
      <c r="P15" s="72" t="str">
        <f t="shared" si="3"/>
        <v/>
      </c>
      <c r="Q15" s="72" t="str">
        <f t="shared" si="4"/>
        <v/>
      </c>
      <c r="R15" s="71" t="str">
        <f t="shared" si="5"/>
        <v>ไม่ผ่าน</v>
      </c>
    </row>
    <row r="16" spans="1:18" s="2" customFormat="1" ht="18" customHeight="1" x14ac:dyDescent="0.45">
      <c r="A16" s="8">
        <v>5</v>
      </c>
      <c r="B16" s="28" t="s">
        <v>789</v>
      </c>
      <c r="C16" s="30" t="s">
        <v>790</v>
      </c>
      <c r="D16" s="9"/>
      <c r="E16" s="9"/>
      <c r="F16" s="9"/>
      <c r="G16" s="9"/>
      <c r="H16" s="9"/>
      <c r="I16" s="9"/>
      <c r="J16" s="9"/>
      <c r="K16" s="9"/>
      <c r="L16" s="9"/>
      <c r="M16" s="71">
        <f t="shared" si="0"/>
        <v>0</v>
      </c>
      <c r="N16" s="71" t="str">
        <f t="shared" si="1"/>
        <v>/</v>
      </c>
      <c r="O16" s="71" t="str">
        <f t="shared" si="2"/>
        <v/>
      </c>
      <c r="P16" s="72" t="str">
        <f t="shared" si="3"/>
        <v/>
      </c>
      <c r="Q16" s="72" t="str">
        <f t="shared" si="4"/>
        <v/>
      </c>
      <c r="R16" s="71" t="str">
        <f t="shared" si="5"/>
        <v>ไม่ผ่าน</v>
      </c>
    </row>
    <row r="17" spans="1:18" s="2" customFormat="1" ht="18" customHeight="1" x14ac:dyDescent="0.45">
      <c r="A17" s="8">
        <v>6</v>
      </c>
      <c r="B17" s="14" t="s">
        <v>791</v>
      </c>
      <c r="C17" s="15" t="s">
        <v>792</v>
      </c>
      <c r="D17" s="9"/>
      <c r="E17" s="9"/>
      <c r="F17" s="9"/>
      <c r="G17" s="9"/>
      <c r="H17" s="9"/>
      <c r="I17" s="9"/>
      <c r="J17" s="9"/>
      <c r="K17" s="9"/>
      <c r="L17" s="9"/>
      <c r="M17" s="71">
        <f t="shared" si="0"/>
        <v>0</v>
      </c>
      <c r="N17" s="71" t="str">
        <f t="shared" si="1"/>
        <v>/</v>
      </c>
      <c r="O17" s="71" t="str">
        <f t="shared" si="2"/>
        <v/>
      </c>
      <c r="P17" s="72" t="str">
        <f t="shared" si="3"/>
        <v/>
      </c>
      <c r="Q17" s="72" t="str">
        <f t="shared" si="4"/>
        <v/>
      </c>
      <c r="R17" s="71" t="str">
        <f t="shared" si="5"/>
        <v>ไม่ผ่าน</v>
      </c>
    </row>
    <row r="18" spans="1:18" s="2" customFormat="1" ht="18" customHeight="1" x14ac:dyDescent="0.45">
      <c r="A18" s="8">
        <v>7</v>
      </c>
      <c r="B18" s="28" t="s">
        <v>793</v>
      </c>
      <c r="C18" s="30" t="s">
        <v>384</v>
      </c>
      <c r="D18" s="9"/>
      <c r="E18" s="9"/>
      <c r="F18" s="9"/>
      <c r="G18" s="9"/>
      <c r="H18" s="9"/>
      <c r="I18" s="9"/>
      <c r="J18" s="9"/>
      <c r="K18" s="9"/>
      <c r="L18" s="9"/>
      <c r="M18" s="71">
        <f t="shared" si="0"/>
        <v>0</v>
      </c>
      <c r="N18" s="71" t="str">
        <f t="shared" si="1"/>
        <v>/</v>
      </c>
      <c r="O18" s="71" t="str">
        <f t="shared" si="2"/>
        <v/>
      </c>
      <c r="P18" s="72" t="str">
        <f t="shared" si="3"/>
        <v/>
      </c>
      <c r="Q18" s="72" t="str">
        <f t="shared" si="4"/>
        <v/>
      </c>
      <c r="R18" s="71" t="str">
        <f t="shared" si="5"/>
        <v>ไม่ผ่าน</v>
      </c>
    </row>
    <row r="19" spans="1:18" s="2" customFormat="1" ht="18" customHeight="1" x14ac:dyDescent="0.45">
      <c r="A19" s="8">
        <v>8</v>
      </c>
      <c r="B19" s="28" t="s">
        <v>794</v>
      </c>
      <c r="C19" s="30" t="s">
        <v>795</v>
      </c>
      <c r="D19" s="9"/>
      <c r="E19" s="9"/>
      <c r="F19" s="9"/>
      <c r="G19" s="9"/>
      <c r="H19" s="9"/>
      <c r="I19" s="9"/>
      <c r="J19" s="9"/>
      <c r="K19" s="9"/>
      <c r="L19" s="9"/>
      <c r="M19" s="71">
        <f t="shared" si="0"/>
        <v>0</v>
      </c>
      <c r="N19" s="71" t="str">
        <f t="shared" si="1"/>
        <v>/</v>
      </c>
      <c r="O19" s="71" t="str">
        <f t="shared" si="2"/>
        <v/>
      </c>
      <c r="P19" s="72" t="str">
        <f t="shared" si="3"/>
        <v/>
      </c>
      <c r="Q19" s="72" t="str">
        <f t="shared" si="4"/>
        <v/>
      </c>
      <c r="R19" s="71" t="str">
        <f t="shared" si="5"/>
        <v>ไม่ผ่าน</v>
      </c>
    </row>
    <row r="20" spans="1:18" s="2" customFormat="1" ht="18" customHeight="1" x14ac:dyDescent="0.45">
      <c r="A20" s="8">
        <v>9</v>
      </c>
      <c r="B20" s="28" t="s">
        <v>796</v>
      </c>
      <c r="C20" s="30" t="s">
        <v>797</v>
      </c>
      <c r="D20" s="9"/>
      <c r="E20" s="9"/>
      <c r="F20" s="9"/>
      <c r="G20" s="9"/>
      <c r="H20" s="9"/>
      <c r="I20" s="9"/>
      <c r="J20" s="9"/>
      <c r="K20" s="9"/>
      <c r="L20" s="9"/>
      <c r="M20" s="71">
        <f t="shared" si="0"/>
        <v>0</v>
      </c>
      <c r="N20" s="71" t="str">
        <f t="shared" si="1"/>
        <v>/</v>
      </c>
      <c r="O20" s="71" t="str">
        <f t="shared" si="2"/>
        <v/>
      </c>
      <c r="P20" s="72" t="str">
        <f t="shared" si="3"/>
        <v/>
      </c>
      <c r="Q20" s="72" t="str">
        <f t="shared" si="4"/>
        <v/>
      </c>
      <c r="R20" s="71" t="str">
        <f t="shared" si="5"/>
        <v>ไม่ผ่าน</v>
      </c>
    </row>
    <row r="21" spans="1:18" s="2" customFormat="1" ht="18" customHeight="1" x14ac:dyDescent="0.45">
      <c r="A21" s="8">
        <v>10</v>
      </c>
      <c r="B21" s="28" t="s">
        <v>798</v>
      </c>
      <c r="C21" s="30" t="s">
        <v>799</v>
      </c>
      <c r="D21" s="9"/>
      <c r="E21" s="9"/>
      <c r="F21" s="9"/>
      <c r="G21" s="9"/>
      <c r="H21" s="9"/>
      <c r="I21" s="9"/>
      <c r="J21" s="9"/>
      <c r="K21" s="9"/>
      <c r="L21" s="9"/>
      <c r="M21" s="71">
        <f t="shared" si="0"/>
        <v>0</v>
      </c>
      <c r="N21" s="71" t="str">
        <f t="shared" si="1"/>
        <v>/</v>
      </c>
      <c r="O21" s="71" t="str">
        <f t="shared" si="2"/>
        <v/>
      </c>
      <c r="P21" s="72" t="str">
        <f t="shared" si="3"/>
        <v/>
      </c>
      <c r="Q21" s="72" t="str">
        <f t="shared" si="4"/>
        <v/>
      </c>
      <c r="R21" s="71" t="str">
        <f t="shared" si="5"/>
        <v>ไม่ผ่าน</v>
      </c>
    </row>
    <row r="22" spans="1:18" s="2" customFormat="1" ht="18" customHeight="1" x14ac:dyDescent="0.45">
      <c r="A22" s="8">
        <v>11</v>
      </c>
      <c r="B22" s="28" t="s">
        <v>800</v>
      </c>
      <c r="C22" s="30" t="s">
        <v>801</v>
      </c>
      <c r="D22" s="9"/>
      <c r="E22" s="9"/>
      <c r="F22" s="9"/>
      <c r="G22" s="9"/>
      <c r="H22" s="9"/>
      <c r="I22" s="9"/>
      <c r="J22" s="9"/>
      <c r="K22" s="9"/>
      <c r="L22" s="9"/>
      <c r="M22" s="71">
        <f t="shared" si="0"/>
        <v>0</v>
      </c>
      <c r="N22" s="71" t="str">
        <f t="shared" si="1"/>
        <v>/</v>
      </c>
      <c r="O22" s="71" t="str">
        <f t="shared" si="2"/>
        <v/>
      </c>
      <c r="P22" s="72" t="str">
        <f t="shared" si="3"/>
        <v/>
      </c>
      <c r="Q22" s="72" t="str">
        <f t="shared" si="4"/>
        <v/>
      </c>
      <c r="R22" s="71" t="str">
        <f t="shared" si="5"/>
        <v>ไม่ผ่าน</v>
      </c>
    </row>
    <row r="23" spans="1:18" s="2" customFormat="1" ht="18" customHeight="1" x14ac:dyDescent="0.45">
      <c r="A23" s="8">
        <v>12</v>
      </c>
      <c r="B23" s="28" t="s">
        <v>802</v>
      </c>
      <c r="C23" s="30" t="s">
        <v>365</v>
      </c>
      <c r="D23" s="9"/>
      <c r="E23" s="9"/>
      <c r="F23" s="9"/>
      <c r="G23" s="9"/>
      <c r="H23" s="9"/>
      <c r="I23" s="9"/>
      <c r="J23" s="9"/>
      <c r="K23" s="9"/>
      <c r="L23" s="9"/>
      <c r="M23" s="71">
        <f t="shared" si="0"/>
        <v>0</v>
      </c>
      <c r="N23" s="71" t="str">
        <f t="shared" si="1"/>
        <v>/</v>
      </c>
      <c r="O23" s="71" t="str">
        <f t="shared" si="2"/>
        <v/>
      </c>
      <c r="P23" s="72" t="str">
        <f t="shared" si="3"/>
        <v/>
      </c>
      <c r="Q23" s="72" t="str">
        <f t="shared" si="4"/>
        <v/>
      </c>
      <c r="R23" s="71" t="str">
        <f t="shared" si="5"/>
        <v>ไม่ผ่าน</v>
      </c>
    </row>
    <row r="24" spans="1:18" s="2" customFormat="1" ht="18" customHeight="1" x14ac:dyDescent="0.45">
      <c r="A24" s="8">
        <v>13</v>
      </c>
      <c r="B24" s="28" t="s">
        <v>803</v>
      </c>
      <c r="C24" s="30" t="s">
        <v>804</v>
      </c>
      <c r="D24" s="9"/>
      <c r="E24" s="9"/>
      <c r="F24" s="9"/>
      <c r="G24" s="9"/>
      <c r="H24" s="9"/>
      <c r="I24" s="9"/>
      <c r="J24" s="9"/>
      <c r="K24" s="9"/>
      <c r="L24" s="9"/>
      <c r="M24" s="71">
        <f t="shared" si="0"/>
        <v>0</v>
      </c>
      <c r="N24" s="71" t="str">
        <f t="shared" si="1"/>
        <v>/</v>
      </c>
      <c r="O24" s="71" t="str">
        <f t="shared" si="2"/>
        <v/>
      </c>
      <c r="P24" s="72" t="str">
        <f t="shared" si="3"/>
        <v/>
      </c>
      <c r="Q24" s="72" t="str">
        <f t="shared" si="4"/>
        <v/>
      </c>
      <c r="R24" s="71" t="str">
        <f t="shared" si="5"/>
        <v>ไม่ผ่าน</v>
      </c>
    </row>
    <row r="25" spans="1:18" s="2" customFormat="1" ht="18" customHeight="1" x14ac:dyDescent="0.45">
      <c r="A25" s="8">
        <v>14</v>
      </c>
      <c r="B25" s="28" t="s">
        <v>511</v>
      </c>
      <c r="C25" s="30" t="s">
        <v>805</v>
      </c>
      <c r="D25" s="9"/>
      <c r="E25" s="9"/>
      <c r="F25" s="9"/>
      <c r="G25" s="9"/>
      <c r="H25" s="9"/>
      <c r="I25" s="9"/>
      <c r="J25" s="9"/>
      <c r="K25" s="9"/>
      <c r="L25" s="9"/>
      <c r="M25" s="71">
        <f t="shared" si="0"/>
        <v>0</v>
      </c>
      <c r="N25" s="71" t="str">
        <f t="shared" si="1"/>
        <v>/</v>
      </c>
      <c r="O25" s="71" t="str">
        <f t="shared" si="2"/>
        <v/>
      </c>
      <c r="P25" s="72" t="str">
        <f t="shared" si="3"/>
        <v/>
      </c>
      <c r="Q25" s="72" t="str">
        <f t="shared" si="4"/>
        <v/>
      </c>
      <c r="R25" s="71" t="str">
        <f t="shared" si="5"/>
        <v>ไม่ผ่าน</v>
      </c>
    </row>
    <row r="26" spans="1:18" s="2" customFormat="1" ht="18" customHeight="1" x14ac:dyDescent="0.45">
      <c r="A26" s="8">
        <v>15</v>
      </c>
      <c r="B26" s="14" t="s">
        <v>806</v>
      </c>
      <c r="C26" s="15" t="s">
        <v>361</v>
      </c>
      <c r="D26" s="9"/>
      <c r="E26" s="9"/>
      <c r="F26" s="9"/>
      <c r="G26" s="9"/>
      <c r="H26" s="9"/>
      <c r="I26" s="9"/>
      <c r="J26" s="9"/>
      <c r="K26" s="9"/>
      <c r="L26" s="9"/>
      <c r="M26" s="71">
        <f t="shared" si="0"/>
        <v>0</v>
      </c>
      <c r="N26" s="71" t="str">
        <f t="shared" si="1"/>
        <v>/</v>
      </c>
      <c r="O26" s="71" t="str">
        <f t="shared" si="2"/>
        <v/>
      </c>
      <c r="P26" s="72" t="str">
        <f t="shared" si="3"/>
        <v/>
      </c>
      <c r="Q26" s="72" t="str">
        <f t="shared" si="4"/>
        <v/>
      </c>
      <c r="R26" s="71" t="str">
        <f t="shared" si="5"/>
        <v>ไม่ผ่าน</v>
      </c>
    </row>
    <row r="27" spans="1:18" s="2" customFormat="1" ht="18" customHeight="1" x14ac:dyDescent="0.45">
      <c r="A27" s="8">
        <v>16</v>
      </c>
      <c r="B27" s="14" t="s">
        <v>807</v>
      </c>
      <c r="C27" s="15" t="s">
        <v>808</v>
      </c>
      <c r="D27" s="9"/>
      <c r="E27" s="9"/>
      <c r="F27" s="9"/>
      <c r="G27" s="9"/>
      <c r="H27" s="9"/>
      <c r="I27" s="9"/>
      <c r="J27" s="9"/>
      <c r="K27" s="9"/>
      <c r="L27" s="9"/>
      <c r="M27" s="71">
        <f t="shared" si="0"/>
        <v>0</v>
      </c>
      <c r="N27" s="71" t="str">
        <f t="shared" si="1"/>
        <v>/</v>
      </c>
      <c r="O27" s="71" t="str">
        <f t="shared" si="2"/>
        <v/>
      </c>
      <c r="P27" s="72" t="str">
        <f t="shared" si="3"/>
        <v/>
      </c>
      <c r="Q27" s="72" t="str">
        <f t="shared" si="4"/>
        <v/>
      </c>
      <c r="R27" s="71" t="str">
        <f t="shared" si="5"/>
        <v>ไม่ผ่าน</v>
      </c>
    </row>
    <row r="28" spans="1:18" s="2" customFormat="1" ht="18" customHeight="1" x14ac:dyDescent="0.45">
      <c r="A28" s="8">
        <v>17</v>
      </c>
      <c r="B28" s="26" t="s">
        <v>809</v>
      </c>
      <c r="C28" s="27" t="s">
        <v>810</v>
      </c>
      <c r="D28" s="9"/>
      <c r="E28" s="9"/>
      <c r="F28" s="9"/>
      <c r="G28" s="9"/>
      <c r="H28" s="9"/>
      <c r="I28" s="9"/>
      <c r="J28" s="9"/>
      <c r="K28" s="9"/>
      <c r="L28" s="9"/>
      <c r="M28" s="71">
        <f t="shared" si="0"/>
        <v>0</v>
      </c>
      <c r="N28" s="71" t="str">
        <f t="shared" si="1"/>
        <v>/</v>
      </c>
      <c r="O28" s="71" t="str">
        <f t="shared" si="2"/>
        <v/>
      </c>
      <c r="P28" s="72" t="str">
        <f t="shared" si="3"/>
        <v/>
      </c>
      <c r="Q28" s="72" t="str">
        <f t="shared" si="4"/>
        <v/>
      </c>
      <c r="R28" s="71" t="str">
        <f t="shared" si="5"/>
        <v>ไม่ผ่าน</v>
      </c>
    </row>
    <row r="29" spans="1:18" s="2" customFormat="1" ht="18" customHeight="1" x14ac:dyDescent="0.45">
      <c r="A29" s="8">
        <v>18</v>
      </c>
      <c r="B29" s="28" t="s">
        <v>811</v>
      </c>
      <c r="C29" s="30" t="s">
        <v>812</v>
      </c>
      <c r="D29" s="9"/>
      <c r="E29" s="9"/>
      <c r="F29" s="9"/>
      <c r="G29" s="9"/>
      <c r="H29" s="9"/>
      <c r="I29" s="9"/>
      <c r="J29" s="9"/>
      <c r="K29" s="9"/>
      <c r="L29" s="9"/>
      <c r="M29" s="71">
        <f t="shared" si="0"/>
        <v>0</v>
      </c>
      <c r="N29" s="71" t="str">
        <f t="shared" si="1"/>
        <v>/</v>
      </c>
      <c r="O29" s="71" t="str">
        <f t="shared" si="2"/>
        <v/>
      </c>
      <c r="P29" s="72" t="str">
        <f t="shared" si="3"/>
        <v/>
      </c>
      <c r="Q29" s="72" t="str">
        <f t="shared" si="4"/>
        <v/>
      </c>
      <c r="R29" s="71" t="str">
        <f t="shared" si="5"/>
        <v>ไม่ผ่าน</v>
      </c>
    </row>
    <row r="30" spans="1:18" s="2" customFormat="1" ht="18" customHeight="1" x14ac:dyDescent="0.45">
      <c r="A30" s="8">
        <v>19</v>
      </c>
      <c r="B30" s="28" t="s">
        <v>813</v>
      </c>
      <c r="C30" s="30" t="s">
        <v>245</v>
      </c>
      <c r="D30" s="9"/>
      <c r="E30" s="9"/>
      <c r="F30" s="9"/>
      <c r="G30" s="9"/>
      <c r="H30" s="9"/>
      <c r="I30" s="9"/>
      <c r="J30" s="9"/>
      <c r="K30" s="9"/>
      <c r="L30" s="9"/>
      <c r="M30" s="71">
        <f t="shared" si="0"/>
        <v>0</v>
      </c>
      <c r="N30" s="71" t="str">
        <f t="shared" si="1"/>
        <v>/</v>
      </c>
      <c r="O30" s="71" t="str">
        <f t="shared" si="2"/>
        <v/>
      </c>
      <c r="P30" s="72" t="str">
        <f t="shared" si="3"/>
        <v/>
      </c>
      <c r="Q30" s="72" t="str">
        <f t="shared" si="4"/>
        <v/>
      </c>
      <c r="R30" s="71" t="str">
        <f t="shared" si="5"/>
        <v>ไม่ผ่าน</v>
      </c>
    </row>
    <row r="31" spans="1:18" s="2" customFormat="1" ht="18" customHeight="1" x14ac:dyDescent="0.45">
      <c r="A31" s="8">
        <v>20</v>
      </c>
      <c r="B31" s="28" t="s">
        <v>814</v>
      </c>
      <c r="C31" s="30" t="s">
        <v>815</v>
      </c>
      <c r="D31" s="9"/>
      <c r="E31" s="9"/>
      <c r="F31" s="9"/>
      <c r="G31" s="9"/>
      <c r="H31" s="9"/>
      <c r="I31" s="9"/>
      <c r="J31" s="9"/>
      <c r="K31" s="9"/>
      <c r="L31" s="9"/>
      <c r="M31" s="71">
        <f t="shared" si="0"/>
        <v>0</v>
      </c>
      <c r="N31" s="71" t="str">
        <f t="shared" si="1"/>
        <v>/</v>
      </c>
      <c r="O31" s="71" t="str">
        <f t="shared" si="2"/>
        <v/>
      </c>
      <c r="P31" s="72" t="str">
        <f t="shared" si="3"/>
        <v/>
      </c>
      <c r="Q31" s="72" t="str">
        <f t="shared" si="4"/>
        <v/>
      </c>
      <c r="R31" s="71" t="str">
        <f t="shared" si="5"/>
        <v>ไม่ผ่าน</v>
      </c>
    </row>
    <row r="32" spans="1:18" s="2" customFormat="1" ht="18" customHeight="1" x14ac:dyDescent="0.45">
      <c r="A32" s="8">
        <v>21</v>
      </c>
      <c r="B32" s="14" t="s">
        <v>816</v>
      </c>
      <c r="C32" s="15" t="s">
        <v>817</v>
      </c>
      <c r="D32" s="9"/>
      <c r="E32" s="9"/>
      <c r="F32" s="9"/>
      <c r="G32" s="9"/>
      <c r="H32" s="9"/>
      <c r="I32" s="9"/>
      <c r="J32" s="9"/>
      <c r="K32" s="9"/>
      <c r="L32" s="9"/>
      <c r="M32" s="71">
        <f t="shared" si="0"/>
        <v>0</v>
      </c>
      <c r="N32" s="71" t="str">
        <f t="shared" si="1"/>
        <v>/</v>
      </c>
      <c r="O32" s="71" t="str">
        <f t="shared" si="2"/>
        <v/>
      </c>
      <c r="P32" s="72" t="str">
        <f t="shared" si="3"/>
        <v/>
      </c>
      <c r="Q32" s="72" t="str">
        <f t="shared" si="4"/>
        <v/>
      </c>
      <c r="R32" s="71" t="str">
        <f t="shared" si="5"/>
        <v>ไม่ผ่าน</v>
      </c>
    </row>
    <row r="33" spans="1:18" s="2" customFormat="1" ht="18" customHeight="1" x14ac:dyDescent="0.45">
      <c r="A33" s="8">
        <v>22</v>
      </c>
      <c r="B33" s="28" t="s">
        <v>818</v>
      </c>
      <c r="C33" s="30" t="s">
        <v>819</v>
      </c>
      <c r="D33" s="9"/>
      <c r="E33" s="9"/>
      <c r="F33" s="9"/>
      <c r="G33" s="9"/>
      <c r="H33" s="9"/>
      <c r="I33" s="9"/>
      <c r="J33" s="9"/>
      <c r="K33" s="9"/>
      <c r="L33" s="9"/>
      <c r="M33" s="71">
        <f t="shared" si="0"/>
        <v>0</v>
      </c>
      <c r="N33" s="71" t="str">
        <f t="shared" si="1"/>
        <v>/</v>
      </c>
      <c r="O33" s="71" t="str">
        <f t="shared" si="2"/>
        <v/>
      </c>
      <c r="P33" s="72" t="str">
        <f t="shared" si="3"/>
        <v/>
      </c>
      <c r="Q33" s="72" t="str">
        <f t="shared" si="4"/>
        <v/>
      </c>
      <c r="R33" s="71" t="str">
        <f t="shared" si="5"/>
        <v>ไม่ผ่าน</v>
      </c>
    </row>
    <row r="34" spans="1:18" s="2" customFormat="1" ht="18" customHeight="1" x14ac:dyDescent="0.45">
      <c r="A34" s="8">
        <v>23</v>
      </c>
      <c r="B34" s="28" t="s">
        <v>820</v>
      </c>
      <c r="C34" s="30" t="s">
        <v>821</v>
      </c>
      <c r="D34" s="9"/>
      <c r="E34" s="9"/>
      <c r="F34" s="9"/>
      <c r="G34" s="9"/>
      <c r="H34" s="9"/>
      <c r="I34" s="9"/>
      <c r="J34" s="9"/>
      <c r="K34" s="9"/>
      <c r="L34" s="9"/>
      <c r="M34" s="71">
        <f t="shared" si="0"/>
        <v>0</v>
      </c>
      <c r="N34" s="71" t="str">
        <f t="shared" si="1"/>
        <v>/</v>
      </c>
      <c r="O34" s="71" t="str">
        <f t="shared" si="2"/>
        <v/>
      </c>
      <c r="P34" s="72" t="str">
        <f t="shared" si="3"/>
        <v/>
      </c>
      <c r="Q34" s="72" t="str">
        <f t="shared" si="4"/>
        <v/>
      </c>
      <c r="R34" s="71" t="str">
        <f t="shared" si="5"/>
        <v>ไม่ผ่าน</v>
      </c>
    </row>
    <row r="35" spans="1:18" s="2" customFormat="1" ht="18" customHeight="1" x14ac:dyDescent="0.45">
      <c r="A35" s="8">
        <v>24</v>
      </c>
      <c r="B35" s="26" t="s">
        <v>822</v>
      </c>
      <c r="C35" s="27" t="s">
        <v>823</v>
      </c>
      <c r="D35" s="9"/>
      <c r="E35" s="9"/>
      <c r="F35" s="9"/>
      <c r="G35" s="9"/>
      <c r="H35" s="9"/>
      <c r="I35" s="9"/>
      <c r="J35" s="9"/>
      <c r="K35" s="9"/>
      <c r="L35" s="9"/>
      <c r="M35" s="71">
        <f t="shared" si="0"/>
        <v>0</v>
      </c>
      <c r="N35" s="71" t="str">
        <f t="shared" si="1"/>
        <v>/</v>
      </c>
      <c r="O35" s="71" t="str">
        <f t="shared" si="2"/>
        <v/>
      </c>
      <c r="P35" s="72" t="str">
        <f t="shared" si="3"/>
        <v/>
      </c>
      <c r="Q35" s="72" t="str">
        <f t="shared" si="4"/>
        <v/>
      </c>
      <c r="R35" s="71" t="str">
        <f t="shared" si="5"/>
        <v>ไม่ผ่าน</v>
      </c>
    </row>
    <row r="36" spans="1:18" s="2" customFormat="1" ht="18" customHeight="1" x14ac:dyDescent="0.45">
      <c r="A36" s="8">
        <v>25</v>
      </c>
      <c r="B36" s="26" t="s">
        <v>291</v>
      </c>
      <c r="C36" s="27" t="s">
        <v>824</v>
      </c>
      <c r="D36" s="9"/>
      <c r="E36" s="9"/>
      <c r="F36" s="9"/>
      <c r="G36" s="9"/>
      <c r="H36" s="9"/>
      <c r="I36" s="9"/>
      <c r="J36" s="9"/>
      <c r="K36" s="9"/>
      <c r="L36" s="9"/>
      <c r="M36" s="71">
        <f t="shared" si="0"/>
        <v>0</v>
      </c>
      <c r="N36" s="71" t="str">
        <f t="shared" si="1"/>
        <v>/</v>
      </c>
      <c r="O36" s="71" t="str">
        <f t="shared" si="2"/>
        <v/>
      </c>
      <c r="P36" s="72" t="str">
        <f t="shared" si="3"/>
        <v/>
      </c>
      <c r="Q36" s="72" t="str">
        <f t="shared" si="4"/>
        <v/>
      </c>
      <c r="R36" s="71" t="str">
        <f t="shared" si="5"/>
        <v>ไม่ผ่าน</v>
      </c>
    </row>
    <row r="37" spans="1:18" s="2" customFormat="1" ht="18" customHeight="1" x14ac:dyDescent="0.45">
      <c r="A37" s="8">
        <v>26</v>
      </c>
      <c r="B37" s="26" t="s">
        <v>825</v>
      </c>
      <c r="C37" s="27" t="s">
        <v>826</v>
      </c>
      <c r="D37" s="9"/>
      <c r="E37" s="9"/>
      <c r="F37" s="9"/>
      <c r="G37" s="9"/>
      <c r="H37" s="9"/>
      <c r="I37" s="9"/>
      <c r="J37" s="9"/>
      <c r="K37" s="9"/>
      <c r="L37" s="9"/>
      <c r="M37" s="71">
        <f t="shared" si="0"/>
        <v>0</v>
      </c>
      <c r="N37" s="71" t="str">
        <f t="shared" si="1"/>
        <v>/</v>
      </c>
      <c r="O37" s="71" t="str">
        <f t="shared" si="2"/>
        <v/>
      </c>
      <c r="P37" s="72" t="str">
        <f t="shared" si="3"/>
        <v/>
      </c>
      <c r="Q37" s="72" t="str">
        <f t="shared" si="4"/>
        <v/>
      </c>
      <c r="R37" s="71" t="str">
        <f t="shared" si="5"/>
        <v>ไม่ผ่าน</v>
      </c>
    </row>
    <row r="38" spans="1:18" s="2" customFormat="1" ht="18" customHeight="1" x14ac:dyDescent="0.45">
      <c r="A38" s="8">
        <v>27</v>
      </c>
      <c r="B38" s="14" t="s">
        <v>827</v>
      </c>
      <c r="C38" s="15" t="s">
        <v>828</v>
      </c>
      <c r="D38" s="9"/>
      <c r="E38" s="9"/>
      <c r="F38" s="9"/>
      <c r="G38" s="9"/>
      <c r="H38" s="9"/>
      <c r="I38" s="9"/>
      <c r="J38" s="9"/>
      <c r="K38" s="9"/>
      <c r="L38" s="9"/>
      <c r="M38" s="71">
        <f t="shared" si="0"/>
        <v>0</v>
      </c>
      <c r="N38" s="71" t="str">
        <f t="shared" si="1"/>
        <v>/</v>
      </c>
      <c r="O38" s="71" t="str">
        <f t="shared" si="2"/>
        <v/>
      </c>
      <c r="P38" s="72" t="str">
        <f t="shared" si="3"/>
        <v/>
      </c>
      <c r="Q38" s="72" t="str">
        <f t="shared" si="4"/>
        <v/>
      </c>
      <c r="R38" s="71" t="str">
        <f t="shared" si="5"/>
        <v>ไม่ผ่าน</v>
      </c>
    </row>
    <row r="39" spans="1:18" s="2" customFormat="1" ht="19.350000000000001" customHeight="1" x14ac:dyDescent="0.45">
      <c r="A39" s="8">
        <v>28</v>
      </c>
      <c r="B39" s="14" t="s">
        <v>829</v>
      </c>
      <c r="C39" s="15" t="s">
        <v>830</v>
      </c>
      <c r="D39" s="9"/>
      <c r="E39" s="9"/>
      <c r="F39" s="9"/>
      <c r="G39" s="9"/>
      <c r="H39" s="9"/>
      <c r="I39" s="9"/>
      <c r="J39" s="9"/>
      <c r="K39" s="9"/>
      <c r="L39" s="9"/>
      <c r="M39" s="71">
        <f t="shared" si="0"/>
        <v>0</v>
      </c>
      <c r="N39" s="71" t="str">
        <f t="shared" si="1"/>
        <v>/</v>
      </c>
      <c r="O39" s="71" t="str">
        <f t="shared" si="2"/>
        <v/>
      </c>
      <c r="P39" s="72" t="str">
        <f t="shared" si="3"/>
        <v/>
      </c>
      <c r="Q39" s="72" t="str">
        <f t="shared" si="4"/>
        <v/>
      </c>
      <c r="R39" s="71" t="str">
        <f t="shared" si="5"/>
        <v>ไม่ผ่าน</v>
      </c>
    </row>
    <row r="40" spans="1:18" s="2" customFormat="1" ht="19.350000000000001" customHeight="1" x14ac:dyDescent="0.45">
      <c r="A40" s="8">
        <v>29</v>
      </c>
      <c r="B40" s="28" t="s">
        <v>831</v>
      </c>
      <c r="C40" s="30" t="s">
        <v>204</v>
      </c>
      <c r="D40" s="9"/>
      <c r="E40" s="9"/>
      <c r="F40" s="9"/>
      <c r="G40" s="9"/>
      <c r="H40" s="9"/>
      <c r="I40" s="9"/>
      <c r="J40" s="9"/>
      <c r="K40" s="9"/>
      <c r="L40" s="9"/>
      <c r="M40" s="71">
        <f t="shared" si="0"/>
        <v>0</v>
      </c>
      <c r="N40" s="71" t="str">
        <f t="shared" si="1"/>
        <v>/</v>
      </c>
      <c r="O40" s="71" t="str">
        <f t="shared" si="2"/>
        <v/>
      </c>
      <c r="P40" s="72" t="str">
        <f t="shared" si="3"/>
        <v/>
      </c>
      <c r="Q40" s="72" t="str">
        <f t="shared" si="4"/>
        <v/>
      </c>
      <c r="R40" s="71" t="str">
        <f t="shared" si="5"/>
        <v>ไม่ผ่าน</v>
      </c>
    </row>
    <row r="41" spans="1:18" s="2" customFormat="1" ht="19.350000000000001" customHeight="1" x14ac:dyDescent="0.45">
      <c r="A41" s="8">
        <v>30</v>
      </c>
      <c r="B41" s="28" t="s">
        <v>381</v>
      </c>
      <c r="C41" s="30" t="s">
        <v>832</v>
      </c>
      <c r="D41" s="9"/>
      <c r="E41" s="9"/>
      <c r="F41" s="9"/>
      <c r="G41" s="9"/>
      <c r="H41" s="9"/>
      <c r="I41" s="9"/>
      <c r="J41" s="9"/>
      <c r="K41" s="9"/>
      <c r="L41" s="9"/>
      <c r="M41" s="71">
        <f t="shared" si="0"/>
        <v>0</v>
      </c>
      <c r="N41" s="71" t="str">
        <f t="shared" si="1"/>
        <v>/</v>
      </c>
      <c r="O41" s="71" t="str">
        <f t="shared" si="2"/>
        <v/>
      </c>
      <c r="P41" s="72" t="str">
        <f t="shared" si="3"/>
        <v/>
      </c>
      <c r="Q41" s="72" t="str">
        <f t="shared" si="4"/>
        <v/>
      </c>
      <c r="R41" s="71" t="str">
        <f t="shared" si="5"/>
        <v>ไม่ผ่าน</v>
      </c>
    </row>
    <row r="42" spans="1:18" s="2" customFormat="1" ht="19.350000000000001" customHeight="1" x14ac:dyDescent="0.45">
      <c r="A42" s="8">
        <v>31</v>
      </c>
      <c r="B42" s="14" t="s">
        <v>833</v>
      </c>
      <c r="C42" s="15" t="s">
        <v>834</v>
      </c>
      <c r="D42" s="9"/>
      <c r="E42" s="9"/>
      <c r="F42" s="9"/>
      <c r="G42" s="9"/>
      <c r="H42" s="9"/>
      <c r="I42" s="9"/>
      <c r="J42" s="9"/>
      <c r="K42" s="9"/>
      <c r="L42" s="9"/>
      <c r="M42" s="71">
        <f t="shared" si="0"/>
        <v>0</v>
      </c>
      <c r="N42" s="71" t="str">
        <f t="shared" si="1"/>
        <v>/</v>
      </c>
      <c r="O42" s="71" t="str">
        <f t="shared" si="2"/>
        <v/>
      </c>
      <c r="P42" s="72" t="str">
        <f t="shared" si="3"/>
        <v/>
      </c>
      <c r="Q42" s="72" t="str">
        <f t="shared" si="4"/>
        <v/>
      </c>
      <c r="R42" s="71" t="str">
        <f t="shared" si="5"/>
        <v>ไม่ผ่าน</v>
      </c>
    </row>
    <row r="43" spans="1:18" s="2" customFormat="1" ht="19.350000000000001" customHeight="1" x14ac:dyDescent="0.45">
      <c r="A43" s="8">
        <v>32</v>
      </c>
      <c r="B43" s="28" t="s">
        <v>835</v>
      </c>
      <c r="C43" s="30" t="s">
        <v>836</v>
      </c>
      <c r="D43" s="9"/>
      <c r="E43" s="9"/>
      <c r="F43" s="9"/>
      <c r="G43" s="9"/>
      <c r="H43" s="9"/>
      <c r="I43" s="9"/>
      <c r="J43" s="9"/>
      <c r="K43" s="9"/>
      <c r="L43" s="9"/>
      <c r="M43" s="71">
        <f t="shared" si="0"/>
        <v>0</v>
      </c>
      <c r="N43" s="71" t="str">
        <f t="shared" si="1"/>
        <v>/</v>
      </c>
      <c r="O43" s="71" t="str">
        <f t="shared" si="2"/>
        <v/>
      </c>
      <c r="P43" s="72" t="str">
        <f t="shared" si="3"/>
        <v/>
      </c>
      <c r="Q43" s="72" t="str">
        <f t="shared" si="4"/>
        <v/>
      </c>
      <c r="R43" s="71" t="str">
        <f t="shared" si="5"/>
        <v>ไม่ผ่าน</v>
      </c>
    </row>
    <row r="44" spans="1:18" s="2" customFormat="1" ht="19.350000000000001" customHeight="1" x14ac:dyDescent="0.45">
      <c r="A44" s="8">
        <v>33</v>
      </c>
      <c r="B44" s="28" t="s">
        <v>837</v>
      </c>
      <c r="C44" s="30" t="s">
        <v>838</v>
      </c>
      <c r="D44" s="9"/>
      <c r="E44" s="9"/>
      <c r="F44" s="9"/>
      <c r="G44" s="9"/>
      <c r="H44" s="9"/>
      <c r="I44" s="9"/>
      <c r="J44" s="9"/>
      <c r="K44" s="9"/>
      <c r="L44" s="9"/>
      <c r="M44" s="71">
        <f t="shared" si="0"/>
        <v>0</v>
      </c>
      <c r="N44" s="71" t="str">
        <f t="shared" si="1"/>
        <v>/</v>
      </c>
      <c r="O44" s="71" t="str">
        <f t="shared" si="2"/>
        <v/>
      </c>
      <c r="P44" s="72" t="str">
        <f t="shared" si="3"/>
        <v/>
      </c>
      <c r="Q44" s="72" t="str">
        <f t="shared" si="4"/>
        <v/>
      </c>
      <c r="R44" s="71" t="str">
        <f t="shared" si="5"/>
        <v>ไม่ผ่าน</v>
      </c>
    </row>
    <row r="45" spans="1:18" s="2" customFormat="1" ht="19.350000000000001" customHeight="1" x14ac:dyDescent="0.45">
      <c r="A45" s="8">
        <v>34</v>
      </c>
      <c r="B45" s="14" t="s">
        <v>839</v>
      </c>
      <c r="C45" s="15" t="s">
        <v>610</v>
      </c>
      <c r="D45" s="9"/>
      <c r="E45" s="9"/>
      <c r="F45" s="9"/>
      <c r="G45" s="9"/>
      <c r="H45" s="9"/>
      <c r="I45" s="9"/>
      <c r="J45" s="9"/>
      <c r="K45" s="9"/>
      <c r="L45" s="9"/>
      <c r="M45" s="71">
        <f t="shared" si="0"/>
        <v>0</v>
      </c>
      <c r="N45" s="71" t="str">
        <f t="shared" si="1"/>
        <v>/</v>
      </c>
      <c r="O45" s="71" t="str">
        <f t="shared" si="2"/>
        <v/>
      </c>
      <c r="P45" s="72" t="str">
        <f t="shared" si="3"/>
        <v/>
      </c>
      <c r="Q45" s="72" t="str">
        <f t="shared" si="4"/>
        <v/>
      </c>
      <c r="R45" s="71" t="str">
        <f t="shared" si="5"/>
        <v>ไม่ผ่าน</v>
      </c>
    </row>
    <row r="46" spans="1:18" s="2" customFormat="1" ht="19.350000000000001" customHeight="1" x14ac:dyDescent="0.45">
      <c r="A46" s="8">
        <v>35</v>
      </c>
      <c r="B46" s="28" t="s">
        <v>840</v>
      </c>
      <c r="C46" s="30" t="s">
        <v>298</v>
      </c>
      <c r="D46" s="9"/>
      <c r="E46" s="9"/>
      <c r="F46" s="9"/>
      <c r="G46" s="9"/>
      <c r="H46" s="9"/>
      <c r="I46" s="9"/>
      <c r="J46" s="9"/>
      <c r="K46" s="9"/>
      <c r="L46" s="9"/>
      <c r="M46" s="71">
        <f t="shared" si="0"/>
        <v>0</v>
      </c>
      <c r="N46" s="71" t="str">
        <f t="shared" si="1"/>
        <v>/</v>
      </c>
      <c r="O46" s="71" t="str">
        <f t="shared" si="2"/>
        <v/>
      </c>
      <c r="P46" s="72" t="str">
        <f t="shared" si="3"/>
        <v/>
      </c>
      <c r="Q46" s="72" t="str">
        <f t="shared" si="4"/>
        <v/>
      </c>
      <c r="R46" s="71" t="str">
        <f t="shared" si="5"/>
        <v>ไม่ผ่าน</v>
      </c>
    </row>
    <row r="47" spans="1:18" s="2" customFormat="1" ht="19.350000000000001" customHeight="1" x14ac:dyDescent="0.45">
      <c r="A47" s="8">
        <v>36</v>
      </c>
      <c r="B47" s="28" t="s">
        <v>841</v>
      </c>
      <c r="C47" s="30" t="s">
        <v>842</v>
      </c>
      <c r="D47" s="9"/>
      <c r="E47" s="9"/>
      <c r="F47" s="9"/>
      <c r="G47" s="9"/>
      <c r="H47" s="9"/>
      <c r="I47" s="9"/>
      <c r="J47" s="9"/>
      <c r="K47" s="9"/>
      <c r="L47" s="9"/>
      <c r="M47" s="71">
        <f t="shared" si="0"/>
        <v>0</v>
      </c>
      <c r="N47" s="71" t="str">
        <f t="shared" si="1"/>
        <v>/</v>
      </c>
      <c r="O47" s="71" t="str">
        <f t="shared" si="2"/>
        <v/>
      </c>
      <c r="P47" s="72" t="str">
        <f t="shared" si="3"/>
        <v/>
      </c>
      <c r="Q47" s="72" t="str">
        <f t="shared" si="4"/>
        <v/>
      </c>
      <c r="R47" s="71" t="str">
        <f t="shared" si="5"/>
        <v>ไม่ผ่าน</v>
      </c>
    </row>
    <row r="48" spans="1:18" s="2" customFormat="1" ht="19.350000000000001" customHeight="1" x14ac:dyDescent="0.45">
      <c r="A48" s="8">
        <v>37</v>
      </c>
      <c r="B48" s="20" t="s">
        <v>109</v>
      </c>
      <c r="C48" s="21" t="s">
        <v>843</v>
      </c>
      <c r="D48" s="9"/>
      <c r="E48" s="9"/>
      <c r="F48" s="9"/>
      <c r="G48" s="9"/>
      <c r="H48" s="9"/>
      <c r="I48" s="9"/>
      <c r="J48" s="9"/>
      <c r="K48" s="9"/>
      <c r="L48" s="9"/>
      <c r="M48" s="71">
        <f t="shared" si="0"/>
        <v>0</v>
      </c>
      <c r="N48" s="71" t="str">
        <f t="shared" si="1"/>
        <v>/</v>
      </c>
      <c r="O48" s="71" t="str">
        <f t="shared" si="2"/>
        <v/>
      </c>
      <c r="P48" s="72" t="str">
        <f t="shared" si="3"/>
        <v/>
      </c>
      <c r="Q48" s="72" t="str">
        <f t="shared" si="4"/>
        <v/>
      </c>
      <c r="R48" s="71" t="str">
        <f t="shared" si="5"/>
        <v>ไม่ผ่าน</v>
      </c>
    </row>
    <row r="49" spans="1:18" s="2" customFormat="1" ht="19.5" customHeight="1" x14ac:dyDescent="0.45">
      <c r="A49" s="40" t="s">
        <v>23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  <c r="N49" s="49"/>
      <c r="O49" s="50"/>
      <c r="P49" s="73" t="s">
        <v>9</v>
      </c>
      <c r="Q49" s="74"/>
      <c r="R49" s="71">
        <f>COUNTIF(R12:R48,"ผ่าน")</f>
        <v>0</v>
      </c>
    </row>
    <row r="50" spans="1:18" s="2" customFormat="1" ht="19.5" customHeight="1" x14ac:dyDescent="0.45">
      <c r="A50" s="43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  <c r="N50" s="51"/>
      <c r="O50" s="52"/>
      <c r="P50" s="73" t="s">
        <v>844</v>
      </c>
      <c r="Q50" s="74"/>
      <c r="R50" s="71">
        <f>COUNTIF(R12:R48,"ไม่ผ่าน")</f>
        <v>37</v>
      </c>
    </row>
    <row r="51" spans="1:18" s="2" customFormat="1" ht="19.5" customHeight="1" x14ac:dyDescent="0.4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  <c r="N51" s="53"/>
      <c r="O51" s="54"/>
      <c r="P51" s="55"/>
      <c r="Q51" s="55"/>
      <c r="R51" s="56"/>
    </row>
    <row r="52" spans="1:18" s="2" customFormat="1" ht="19.5" customHeight="1" x14ac:dyDescent="0.45">
      <c r="A52" s="11"/>
      <c r="B52" s="10" t="s">
        <v>22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s="2" customFormat="1" ht="26.25" customHeight="1" x14ac:dyDescent="0.45">
      <c r="A53" s="10"/>
      <c r="B53" s="38" t="s">
        <v>25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2" customFormat="1" ht="16.5" customHeight="1" x14ac:dyDescent="0.5">
      <c r="A54" s="11"/>
      <c r="B54" s="39" t="s">
        <v>27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s="2" customFormat="1" ht="19.5" customHeight="1" x14ac:dyDescent="0.45">
      <c r="A55" s="11"/>
      <c r="B55" s="39" t="s">
        <v>28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s="2" customFormat="1" ht="21" x14ac:dyDescent="0.45">
      <c r="A56" s="11"/>
      <c r="B56" s="75" t="s">
        <v>845</v>
      </c>
      <c r="C56" s="76" t="s">
        <v>846</v>
      </c>
      <c r="D56" s="77" t="s">
        <v>847</v>
      </c>
      <c r="E56" s="77"/>
      <c r="F56" s="77"/>
      <c r="G56" s="77" t="s">
        <v>848</v>
      </c>
      <c r="H56" s="77"/>
      <c r="I56" s="77"/>
      <c r="J56" s="10"/>
      <c r="K56" s="10"/>
      <c r="L56" s="10"/>
      <c r="M56" s="10"/>
      <c r="N56" s="10"/>
      <c r="O56" s="10"/>
      <c r="P56" s="10"/>
      <c r="Q56" s="10"/>
      <c r="R56" s="10"/>
    </row>
    <row r="57" spans="1:18" s="2" customFormat="1" ht="21" x14ac:dyDescent="0.45">
      <c r="A57" s="11"/>
      <c r="B57" s="75"/>
      <c r="C57" s="78" t="s">
        <v>849</v>
      </c>
      <c r="D57" s="79" t="s">
        <v>850</v>
      </c>
      <c r="E57" s="79"/>
      <c r="F57" s="79"/>
      <c r="G57" s="79">
        <f>COUNTIF(N12:N48,"/")</f>
        <v>37</v>
      </c>
      <c r="H57" s="79"/>
      <c r="I57" s="79"/>
      <c r="J57" s="10"/>
      <c r="K57" s="10"/>
      <c r="L57" s="10"/>
      <c r="M57" s="10"/>
      <c r="N57" s="10"/>
      <c r="O57" s="10"/>
      <c r="P57" s="10"/>
      <c r="Q57" s="10"/>
      <c r="R57" s="10"/>
    </row>
    <row r="58" spans="1:18" s="2" customFormat="1" ht="21" x14ac:dyDescent="0.45">
      <c r="A58" s="11"/>
      <c r="B58" s="75"/>
      <c r="C58" s="78" t="s">
        <v>851</v>
      </c>
      <c r="D58" s="79" t="s">
        <v>852</v>
      </c>
      <c r="E58" s="79"/>
      <c r="F58" s="79"/>
      <c r="G58" s="80">
        <f>COUNTIF(O12:O48,"/")</f>
        <v>0</v>
      </c>
      <c r="H58" s="81"/>
      <c r="I58" s="82"/>
      <c r="J58" s="10"/>
      <c r="K58" s="10"/>
      <c r="L58" s="10"/>
      <c r="M58" s="10"/>
      <c r="N58" s="10"/>
      <c r="O58" s="10"/>
      <c r="P58" s="10"/>
      <c r="Q58" s="10"/>
      <c r="R58" s="10"/>
    </row>
    <row r="59" spans="1:18" s="2" customFormat="1" ht="21" x14ac:dyDescent="0.45">
      <c r="A59" s="11"/>
      <c r="B59" s="75"/>
      <c r="C59" s="78" t="s">
        <v>853</v>
      </c>
      <c r="D59" s="79" t="s">
        <v>854</v>
      </c>
      <c r="E59" s="79"/>
      <c r="F59" s="79"/>
      <c r="G59" s="80">
        <f>COUNTIF(P12:P48,"/")</f>
        <v>0</v>
      </c>
      <c r="H59" s="81"/>
      <c r="I59" s="82"/>
      <c r="J59" s="10"/>
      <c r="K59" s="10"/>
      <c r="L59" s="10"/>
      <c r="M59" s="10"/>
      <c r="N59" s="10"/>
      <c r="O59" s="10"/>
      <c r="P59" s="10"/>
      <c r="Q59" s="10"/>
      <c r="R59" s="10"/>
    </row>
    <row r="60" spans="1:18" s="2" customFormat="1" ht="21" x14ac:dyDescent="0.45">
      <c r="A60" s="11"/>
      <c r="B60" s="75"/>
      <c r="C60" s="78" t="s">
        <v>855</v>
      </c>
      <c r="D60" s="79" t="s">
        <v>856</v>
      </c>
      <c r="E60" s="79"/>
      <c r="F60" s="79"/>
      <c r="G60" s="80">
        <f>COUNTIF(Q10:Q48,"/")</f>
        <v>0</v>
      </c>
      <c r="H60" s="81"/>
      <c r="I60" s="82"/>
      <c r="J60" s="10"/>
      <c r="K60" s="10"/>
      <c r="L60" s="10"/>
      <c r="M60" s="10"/>
      <c r="N60" s="10"/>
      <c r="O60" s="10"/>
      <c r="P60" s="10"/>
      <c r="Q60" s="10"/>
      <c r="R60" s="10"/>
    </row>
    <row r="61" spans="1:18" s="2" customFormat="1" ht="21.75" x14ac:dyDescent="0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s="2" customFormat="1" ht="21.75" x14ac:dyDescent="0.5"/>
    <row r="63" spans="1:18" s="2" customFormat="1" ht="21.75" x14ac:dyDescent="0.5">
      <c r="A63" s="3"/>
    </row>
    <row r="64" spans="1:18" s="2" customFormat="1" ht="18.75" x14ac:dyDescent="0.3"/>
    <row r="65" spans="1:1" s="2" customFormat="1" ht="18.75" x14ac:dyDescent="0.3">
      <c r="A65" s="3"/>
    </row>
    <row r="66" spans="1:1" s="2" customFormat="1" ht="18.75" x14ac:dyDescent="0.3">
      <c r="A66" s="3"/>
    </row>
    <row r="67" spans="1:1" s="2" customFormat="1" ht="18.75" x14ac:dyDescent="0.3">
      <c r="A67" s="3"/>
    </row>
    <row r="68" spans="1:1" s="2" customFormat="1" ht="18.75" x14ac:dyDescent="0.3">
      <c r="A68" s="3"/>
    </row>
    <row r="69" spans="1:1" s="2" customFormat="1" ht="18.75" x14ac:dyDescent="0.3">
      <c r="A69" s="3"/>
    </row>
    <row r="70" spans="1:1" s="2" customFormat="1" ht="18.75" x14ac:dyDescent="0.3">
      <c r="A70" s="3"/>
    </row>
    <row r="71" spans="1:1" s="2" customFormat="1" ht="18.75" x14ac:dyDescent="0.3"/>
    <row r="72" spans="1:1" s="2" customFormat="1" ht="18.75" x14ac:dyDescent="0.3"/>
    <row r="73" spans="1:1" s="2" customFormat="1" ht="18.75" x14ac:dyDescent="0.3"/>
    <row r="74" spans="1:1" s="2" customFormat="1" ht="18.75" x14ac:dyDescent="0.3">
      <c r="A74" s="3"/>
    </row>
    <row r="75" spans="1:1" s="2" customFormat="1" ht="18.75" x14ac:dyDescent="0.3">
      <c r="A75" s="3"/>
    </row>
    <row r="76" spans="1:1" s="2" customFormat="1" ht="18.75" x14ac:dyDescent="0.3">
      <c r="A76" s="3"/>
    </row>
    <row r="77" spans="1:1" s="2" customFormat="1" ht="18.75" x14ac:dyDescent="0.3">
      <c r="A77" s="3"/>
    </row>
    <row r="78" spans="1:1" s="4" customFormat="1" ht="18" x14ac:dyDescent="0.25"/>
    <row r="79" spans="1:1" s="4" customFormat="1" ht="18" x14ac:dyDescent="0.25"/>
    <row r="80" spans="1:1" s="4" customFormat="1" ht="18" x14ac:dyDescent="0.25"/>
    <row r="81" s="4" customFormat="1" ht="18" x14ac:dyDescent="0.25"/>
  </sheetData>
  <mergeCells count="32">
    <mergeCell ref="B56:B60"/>
    <mergeCell ref="D56:F56"/>
    <mergeCell ref="G56:I56"/>
    <mergeCell ref="D57:F57"/>
    <mergeCell ref="G57:I57"/>
    <mergeCell ref="D58:F58"/>
    <mergeCell ref="G58:I58"/>
    <mergeCell ref="D59:F59"/>
    <mergeCell ref="G59:I59"/>
    <mergeCell ref="D60:F60"/>
    <mergeCell ref="G60:I60"/>
    <mergeCell ref="A6:R6"/>
    <mergeCell ref="A7:R7"/>
    <mergeCell ref="A9:A11"/>
    <mergeCell ref="B9:C11"/>
    <mergeCell ref="D9:L9"/>
    <mergeCell ref="M9:M11"/>
    <mergeCell ref="N9:Q9"/>
    <mergeCell ref="R9:R11"/>
    <mergeCell ref="D10:E10"/>
    <mergeCell ref="F10:L10"/>
    <mergeCell ref="N10:N11"/>
    <mergeCell ref="O10:Q10"/>
    <mergeCell ref="B53:R53"/>
    <mergeCell ref="B54:R54"/>
    <mergeCell ref="B55:R55"/>
    <mergeCell ref="A49:M49"/>
    <mergeCell ref="A50:M51"/>
    <mergeCell ref="N49:O51"/>
    <mergeCell ref="P51:R51"/>
    <mergeCell ref="P49:Q49"/>
    <mergeCell ref="P50:Q50"/>
  </mergeCells>
  <pageMargins left="0.51181102362204722" right="0.19685039370078741" top="0.35433070866141736" bottom="0.15748031496062992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91"/>
  <sheetViews>
    <sheetView view="pageLayout" topLeftCell="A55" zoomScale="110" zoomScalePageLayoutView="110" workbookViewId="0">
      <selection activeCell="B66" sqref="B66:I70"/>
    </sheetView>
  </sheetViews>
  <sheetFormatPr defaultRowHeight="14.25" x14ac:dyDescent="0.2"/>
  <cols>
    <col min="1" max="1" width="4.75" customWidth="1"/>
    <col min="2" max="3" width="10.125" customWidth="1"/>
    <col min="4" max="12" width="4.125" customWidth="1"/>
    <col min="13" max="13" width="5.125" customWidth="1"/>
    <col min="14" max="17" width="3.625" customWidth="1"/>
    <col min="18" max="18" width="7.625" customWidth="1"/>
  </cols>
  <sheetData>
    <row r="5" spans="1:18" ht="7.5" customHeight="1" x14ac:dyDescent="0.2"/>
    <row r="6" spans="1:18" s="1" customFormat="1" ht="16.5" customHeight="1" x14ac:dyDescent="0.3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1" customFormat="1" ht="18" customHeight="1" x14ac:dyDescent="0.35">
      <c r="A7" s="59" t="s">
        <v>26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13" customFormat="1" ht="20.25" customHeight="1" x14ac:dyDescent="0.2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8" customHeight="1" x14ac:dyDescent="0.45">
      <c r="A9" s="60" t="s">
        <v>0</v>
      </c>
      <c r="B9" s="61" t="s">
        <v>1</v>
      </c>
      <c r="C9" s="62"/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8" t="s">
        <v>3</v>
      </c>
      <c r="N9" s="67" t="s">
        <v>4</v>
      </c>
      <c r="O9" s="67"/>
      <c r="P9" s="67"/>
      <c r="Q9" s="67"/>
      <c r="R9" s="60" t="s">
        <v>5</v>
      </c>
    </row>
    <row r="10" spans="1:18" s="2" customFormat="1" ht="18.75" customHeight="1" x14ac:dyDescent="0.45">
      <c r="A10" s="60"/>
      <c r="B10" s="63"/>
      <c r="C10" s="64"/>
      <c r="D10" s="57" t="s">
        <v>6</v>
      </c>
      <c r="E10" s="58"/>
      <c r="F10" s="57" t="s">
        <v>7</v>
      </c>
      <c r="G10" s="69"/>
      <c r="H10" s="69"/>
      <c r="I10" s="69"/>
      <c r="J10" s="69"/>
      <c r="K10" s="69"/>
      <c r="L10" s="58"/>
      <c r="M10" s="68"/>
      <c r="N10" s="70" t="s">
        <v>8</v>
      </c>
      <c r="O10" s="67" t="s">
        <v>9</v>
      </c>
      <c r="P10" s="67"/>
      <c r="Q10" s="67"/>
      <c r="R10" s="60"/>
    </row>
    <row r="11" spans="1:18" s="2" customFormat="1" ht="126" customHeight="1" x14ac:dyDescent="0.3">
      <c r="A11" s="60"/>
      <c r="B11" s="65"/>
      <c r="C11" s="66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6" t="s">
        <v>17</v>
      </c>
      <c r="L11" s="5" t="s">
        <v>18</v>
      </c>
      <c r="M11" s="68"/>
      <c r="N11" s="70"/>
      <c r="O11" s="7" t="s">
        <v>19</v>
      </c>
      <c r="P11" s="7" t="s">
        <v>20</v>
      </c>
      <c r="Q11" s="7" t="s">
        <v>21</v>
      </c>
      <c r="R11" s="60"/>
    </row>
    <row r="12" spans="1:18" s="2" customFormat="1" ht="18" customHeight="1" x14ac:dyDescent="0.45">
      <c r="A12" s="8">
        <v>1</v>
      </c>
      <c r="B12" s="28" t="s">
        <v>128</v>
      </c>
      <c r="C12" s="29" t="s">
        <v>129</v>
      </c>
      <c r="D12" s="9"/>
      <c r="E12" s="9"/>
      <c r="F12" s="9"/>
      <c r="G12" s="9"/>
      <c r="H12" s="9"/>
      <c r="I12" s="9"/>
      <c r="J12" s="9"/>
      <c r="K12" s="9"/>
      <c r="L12" s="9"/>
      <c r="M12" s="71">
        <f>D12+E12+F12+G12+H12+I12+J12+K12+L12</f>
        <v>0</v>
      </c>
      <c r="N12" s="71" t="str">
        <f>IF(M12&lt;=19,"/","")</f>
        <v>/</v>
      </c>
      <c r="O12" s="71" t="str">
        <f>IF(AND(M12&gt;19,M12&lt;=26),"/","")</f>
        <v/>
      </c>
      <c r="P12" s="72" t="str">
        <f>IF(AND(M12&gt;26,M12&lt;=33),"/","")</f>
        <v/>
      </c>
      <c r="Q12" s="72" t="str">
        <f>IF(AND(M12&gt;33,M12&lt;=40),"/","")</f>
        <v/>
      </c>
      <c r="R12" s="71" t="str">
        <f>IF(M12&gt;=24,"ผ่าน","ไม่ผ่าน")</f>
        <v>ไม่ผ่าน</v>
      </c>
    </row>
    <row r="13" spans="1:18" s="2" customFormat="1" ht="18" customHeight="1" x14ac:dyDescent="0.45">
      <c r="A13" s="8">
        <v>2</v>
      </c>
      <c r="B13" s="14" t="s">
        <v>130</v>
      </c>
      <c r="C13" s="24" t="s">
        <v>131</v>
      </c>
      <c r="D13" s="9"/>
      <c r="E13" s="9"/>
      <c r="F13" s="9"/>
      <c r="G13" s="9"/>
      <c r="H13" s="9"/>
      <c r="I13" s="9"/>
      <c r="J13" s="9"/>
      <c r="K13" s="9"/>
      <c r="L13" s="9"/>
      <c r="M13" s="71">
        <f t="shared" ref="M13:M58" si="0">D13+E13+F13+G13+H13+I13+J13+K13+L13</f>
        <v>0</v>
      </c>
      <c r="N13" s="71" t="str">
        <f t="shared" ref="N13:N57" si="1">IF(M13&lt;=19,"/","")</f>
        <v>/</v>
      </c>
      <c r="O13" s="71" t="str">
        <f t="shared" ref="O13:O57" si="2">IF(AND(M13&gt;19,M13&lt;=26),"/","")</f>
        <v/>
      </c>
      <c r="P13" s="72" t="str">
        <f t="shared" ref="P13:P57" si="3">IF(AND(M13&gt;26,M13&lt;=33),"/","")</f>
        <v/>
      </c>
      <c r="Q13" s="72" t="str">
        <f t="shared" ref="Q13:Q57" si="4">IF(AND(M13&gt;33,M13&lt;=40),"/","")</f>
        <v/>
      </c>
      <c r="R13" s="71" t="str">
        <f t="shared" ref="R13:R58" si="5">IF(M13&gt;=24,"ผ่าน","ไม่ผ่าน")</f>
        <v>ไม่ผ่าน</v>
      </c>
    </row>
    <row r="14" spans="1:18" s="2" customFormat="1" ht="18" customHeight="1" x14ac:dyDescent="0.45">
      <c r="A14" s="8">
        <v>3</v>
      </c>
      <c r="B14" s="14" t="s">
        <v>132</v>
      </c>
      <c r="C14" s="24" t="s">
        <v>133</v>
      </c>
      <c r="D14" s="9"/>
      <c r="E14" s="9"/>
      <c r="F14" s="9"/>
      <c r="G14" s="9"/>
      <c r="H14" s="9"/>
      <c r="I14" s="9"/>
      <c r="J14" s="9"/>
      <c r="K14" s="9"/>
      <c r="L14" s="9"/>
      <c r="M14" s="71">
        <f t="shared" si="0"/>
        <v>0</v>
      </c>
      <c r="N14" s="71" t="str">
        <f t="shared" si="1"/>
        <v>/</v>
      </c>
      <c r="O14" s="71" t="str">
        <f t="shared" si="2"/>
        <v/>
      </c>
      <c r="P14" s="72" t="str">
        <f t="shared" si="3"/>
        <v/>
      </c>
      <c r="Q14" s="72" t="str">
        <f t="shared" si="4"/>
        <v/>
      </c>
      <c r="R14" s="71" t="str">
        <f t="shared" si="5"/>
        <v>ไม่ผ่าน</v>
      </c>
    </row>
    <row r="15" spans="1:18" s="2" customFormat="1" ht="18" customHeight="1" x14ac:dyDescent="0.45">
      <c r="A15" s="8">
        <v>4</v>
      </c>
      <c r="B15" s="14" t="s">
        <v>134</v>
      </c>
      <c r="C15" s="24" t="s">
        <v>135</v>
      </c>
      <c r="D15" s="9"/>
      <c r="E15" s="9"/>
      <c r="F15" s="9"/>
      <c r="G15" s="9"/>
      <c r="H15" s="9"/>
      <c r="I15" s="9"/>
      <c r="J15" s="9"/>
      <c r="K15" s="9"/>
      <c r="L15" s="9"/>
      <c r="M15" s="71">
        <f t="shared" si="0"/>
        <v>0</v>
      </c>
      <c r="N15" s="71" t="str">
        <f t="shared" si="1"/>
        <v>/</v>
      </c>
      <c r="O15" s="71" t="str">
        <f t="shared" si="2"/>
        <v/>
      </c>
      <c r="P15" s="72" t="str">
        <f t="shared" si="3"/>
        <v/>
      </c>
      <c r="Q15" s="72" t="str">
        <f t="shared" si="4"/>
        <v/>
      </c>
      <c r="R15" s="71" t="str">
        <f t="shared" si="5"/>
        <v>ไม่ผ่าน</v>
      </c>
    </row>
    <row r="16" spans="1:18" s="2" customFormat="1" ht="18" customHeight="1" x14ac:dyDescent="0.45">
      <c r="A16" s="8">
        <v>5</v>
      </c>
      <c r="B16" s="14" t="s">
        <v>136</v>
      </c>
      <c r="C16" s="24" t="s">
        <v>137</v>
      </c>
      <c r="D16" s="9"/>
      <c r="E16" s="9"/>
      <c r="F16" s="9"/>
      <c r="G16" s="9"/>
      <c r="H16" s="9"/>
      <c r="I16" s="9"/>
      <c r="J16" s="9"/>
      <c r="K16" s="9"/>
      <c r="L16" s="9"/>
      <c r="M16" s="71">
        <f t="shared" si="0"/>
        <v>0</v>
      </c>
      <c r="N16" s="71" t="str">
        <f t="shared" si="1"/>
        <v>/</v>
      </c>
      <c r="O16" s="71" t="str">
        <f t="shared" si="2"/>
        <v/>
      </c>
      <c r="P16" s="72" t="str">
        <f t="shared" si="3"/>
        <v/>
      </c>
      <c r="Q16" s="72" t="str">
        <f t="shared" si="4"/>
        <v/>
      </c>
      <c r="R16" s="71" t="str">
        <f t="shared" si="5"/>
        <v>ไม่ผ่าน</v>
      </c>
    </row>
    <row r="17" spans="1:18" s="2" customFormat="1" ht="18" customHeight="1" x14ac:dyDescent="0.45">
      <c r="A17" s="8">
        <v>6</v>
      </c>
      <c r="B17" s="14" t="s">
        <v>138</v>
      </c>
      <c r="C17" s="24" t="s">
        <v>139</v>
      </c>
      <c r="D17" s="9"/>
      <c r="E17" s="9"/>
      <c r="F17" s="9"/>
      <c r="G17" s="9"/>
      <c r="H17" s="9"/>
      <c r="I17" s="9"/>
      <c r="J17" s="9"/>
      <c r="K17" s="9"/>
      <c r="L17" s="9"/>
      <c r="M17" s="71">
        <f t="shared" si="0"/>
        <v>0</v>
      </c>
      <c r="N17" s="71" t="str">
        <f t="shared" si="1"/>
        <v>/</v>
      </c>
      <c r="O17" s="71" t="str">
        <f t="shared" si="2"/>
        <v/>
      </c>
      <c r="P17" s="72" t="str">
        <f t="shared" si="3"/>
        <v/>
      </c>
      <c r="Q17" s="72" t="str">
        <f t="shared" si="4"/>
        <v/>
      </c>
      <c r="R17" s="71" t="str">
        <f t="shared" si="5"/>
        <v>ไม่ผ่าน</v>
      </c>
    </row>
    <row r="18" spans="1:18" s="2" customFormat="1" ht="18" customHeight="1" x14ac:dyDescent="0.45">
      <c r="A18" s="8">
        <v>7</v>
      </c>
      <c r="B18" s="18" t="s">
        <v>140</v>
      </c>
      <c r="C18" s="25" t="s">
        <v>141</v>
      </c>
      <c r="D18" s="9"/>
      <c r="E18" s="9"/>
      <c r="F18" s="9"/>
      <c r="G18" s="9"/>
      <c r="H18" s="9"/>
      <c r="I18" s="9"/>
      <c r="J18" s="9"/>
      <c r="K18" s="9"/>
      <c r="L18" s="9"/>
      <c r="M18" s="71">
        <f t="shared" si="0"/>
        <v>0</v>
      </c>
      <c r="N18" s="71" t="str">
        <f t="shared" si="1"/>
        <v>/</v>
      </c>
      <c r="O18" s="71" t="str">
        <f t="shared" si="2"/>
        <v/>
      </c>
      <c r="P18" s="72" t="str">
        <f t="shared" si="3"/>
        <v/>
      </c>
      <c r="Q18" s="72" t="str">
        <f t="shared" si="4"/>
        <v/>
      </c>
      <c r="R18" s="71" t="str">
        <f t="shared" si="5"/>
        <v>ไม่ผ่าน</v>
      </c>
    </row>
    <row r="19" spans="1:18" s="2" customFormat="1" ht="18" customHeight="1" x14ac:dyDescent="0.45">
      <c r="A19" s="8">
        <v>8</v>
      </c>
      <c r="B19" s="18" t="s">
        <v>142</v>
      </c>
      <c r="C19" s="25" t="s">
        <v>143</v>
      </c>
      <c r="D19" s="9"/>
      <c r="E19" s="9"/>
      <c r="F19" s="9"/>
      <c r="G19" s="9"/>
      <c r="H19" s="9"/>
      <c r="I19" s="9"/>
      <c r="J19" s="9"/>
      <c r="K19" s="9"/>
      <c r="L19" s="9"/>
      <c r="M19" s="71">
        <f t="shared" si="0"/>
        <v>0</v>
      </c>
      <c r="N19" s="71" t="str">
        <f t="shared" si="1"/>
        <v>/</v>
      </c>
      <c r="O19" s="71" t="str">
        <f t="shared" si="2"/>
        <v/>
      </c>
      <c r="P19" s="72" t="str">
        <f t="shared" si="3"/>
        <v/>
      </c>
      <c r="Q19" s="72" t="str">
        <f t="shared" si="4"/>
        <v/>
      </c>
      <c r="R19" s="71" t="str">
        <f t="shared" si="5"/>
        <v>ไม่ผ่าน</v>
      </c>
    </row>
    <row r="20" spans="1:18" s="2" customFormat="1" ht="18" customHeight="1" x14ac:dyDescent="0.45">
      <c r="A20" s="8">
        <v>9</v>
      </c>
      <c r="B20" s="18" t="s">
        <v>144</v>
      </c>
      <c r="C20" s="25" t="s">
        <v>145</v>
      </c>
      <c r="D20" s="9"/>
      <c r="E20" s="9"/>
      <c r="F20" s="9"/>
      <c r="G20" s="9"/>
      <c r="H20" s="9"/>
      <c r="I20" s="9"/>
      <c r="J20" s="9"/>
      <c r="K20" s="9"/>
      <c r="L20" s="9"/>
      <c r="M20" s="71">
        <f t="shared" si="0"/>
        <v>0</v>
      </c>
      <c r="N20" s="71" t="str">
        <f t="shared" si="1"/>
        <v>/</v>
      </c>
      <c r="O20" s="71" t="str">
        <f t="shared" si="2"/>
        <v/>
      </c>
      <c r="P20" s="72" t="str">
        <f t="shared" si="3"/>
        <v/>
      </c>
      <c r="Q20" s="72" t="str">
        <f t="shared" si="4"/>
        <v/>
      </c>
      <c r="R20" s="71" t="str">
        <f t="shared" si="5"/>
        <v>ไม่ผ่าน</v>
      </c>
    </row>
    <row r="21" spans="1:18" s="2" customFormat="1" ht="18" customHeight="1" x14ac:dyDescent="0.45">
      <c r="A21" s="8">
        <v>10</v>
      </c>
      <c r="B21" s="18" t="s">
        <v>146</v>
      </c>
      <c r="C21" s="25" t="s">
        <v>147</v>
      </c>
      <c r="D21" s="9"/>
      <c r="E21" s="9"/>
      <c r="F21" s="9"/>
      <c r="G21" s="9"/>
      <c r="H21" s="9"/>
      <c r="I21" s="9"/>
      <c r="J21" s="9"/>
      <c r="K21" s="9"/>
      <c r="L21" s="9"/>
      <c r="M21" s="71">
        <f t="shared" si="0"/>
        <v>0</v>
      </c>
      <c r="N21" s="71" t="str">
        <f t="shared" si="1"/>
        <v>/</v>
      </c>
      <c r="O21" s="71" t="str">
        <f t="shared" si="2"/>
        <v/>
      </c>
      <c r="P21" s="72" t="str">
        <f t="shared" si="3"/>
        <v/>
      </c>
      <c r="Q21" s="72" t="str">
        <f t="shared" si="4"/>
        <v/>
      </c>
      <c r="R21" s="71" t="str">
        <f t="shared" si="5"/>
        <v>ไม่ผ่าน</v>
      </c>
    </row>
    <row r="22" spans="1:18" s="2" customFormat="1" ht="18" customHeight="1" x14ac:dyDescent="0.45">
      <c r="A22" s="8">
        <v>11</v>
      </c>
      <c r="B22" s="18" t="s">
        <v>148</v>
      </c>
      <c r="C22" s="25" t="s">
        <v>149</v>
      </c>
      <c r="D22" s="9"/>
      <c r="E22" s="9"/>
      <c r="F22" s="9"/>
      <c r="G22" s="9"/>
      <c r="H22" s="9"/>
      <c r="I22" s="9"/>
      <c r="J22" s="9"/>
      <c r="K22" s="9"/>
      <c r="L22" s="9"/>
      <c r="M22" s="71">
        <f t="shared" si="0"/>
        <v>0</v>
      </c>
      <c r="N22" s="71" t="str">
        <f t="shared" si="1"/>
        <v>/</v>
      </c>
      <c r="O22" s="71" t="str">
        <f t="shared" si="2"/>
        <v/>
      </c>
      <c r="P22" s="72" t="str">
        <f t="shared" si="3"/>
        <v/>
      </c>
      <c r="Q22" s="72" t="str">
        <f t="shared" si="4"/>
        <v/>
      </c>
      <c r="R22" s="71" t="str">
        <f t="shared" si="5"/>
        <v>ไม่ผ่าน</v>
      </c>
    </row>
    <row r="23" spans="1:18" s="2" customFormat="1" ht="18" customHeight="1" x14ac:dyDescent="0.45">
      <c r="A23" s="8">
        <v>12</v>
      </c>
      <c r="B23" s="14" t="s">
        <v>150</v>
      </c>
      <c r="C23" s="24" t="s">
        <v>151</v>
      </c>
      <c r="D23" s="9"/>
      <c r="E23" s="9"/>
      <c r="F23" s="9"/>
      <c r="G23" s="9"/>
      <c r="H23" s="9"/>
      <c r="I23" s="9"/>
      <c r="J23" s="9"/>
      <c r="K23" s="9"/>
      <c r="L23" s="9"/>
      <c r="M23" s="71">
        <f t="shared" si="0"/>
        <v>0</v>
      </c>
      <c r="N23" s="71" t="str">
        <f t="shared" si="1"/>
        <v>/</v>
      </c>
      <c r="O23" s="71" t="str">
        <f t="shared" si="2"/>
        <v/>
      </c>
      <c r="P23" s="72" t="str">
        <f t="shared" si="3"/>
        <v/>
      </c>
      <c r="Q23" s="72" t="str">
        <f t="shared" si="4"/>
        <v/>
      </c>
      <c r="R23" s="71" t="str">
        <f t="shared" si="5"/>
        <v>ไม่ผ่าน</v>
      </c>
    </row>
    <row r="24" spans="1:18" s="2" customFormat="1" ht="18" customHeight="1" x14ac:dyDescent="0.45">
      <c r="A24" s="8">
        <v>13</v>
      </c>
      <c r="B24" s="14" t="s">
        <v>152</v>
      </c>
      <c r="C24" s="24" t="s">
        <v>153</v>
      </c>
      <c r="D24" s="9"/>
      <c r="E24" s="9"/>
      <c r="F24" s="9"/>
      <c r="G24" s="9"/>
      <c r="H24" s="9"/>
      <c r="I24" s="9"/>
      <c r="J24" s="9"/>
      <c r="K24" s="9"/>
      <c r="L24" s="9"/>
      <c r="M24" s="71">
        <f t="shared" si="0"/>
        <v>0</v>
      </c>
      <c r="N24" s="71" t="str">
        <f t="shared" si="1"/>
        <v>/</v>
      </c>
      <c r="O24" s="71" t="str">
        <f t="shared" si="2"/>
        <v/>
      </c>
      <c r="P24" s="72" t="str">
        <f t="shared" si="3"/>
        <v/>
      </c>
      <c r="Q24" s="72" t="str">
        <f t="shared" si="4"/>
        <v/>
      </c>
      <c r="R24" s="71" t="str">
        <f t="shared" si="5"/>
        <v>ไม่ผ่าน</v>
      </c>
    </row>
    <row r="25" spans="1:18" s="2" customFormat="1" ht="18" customHeight="1" x14ac:dyDescent="0.45">
      <c r="A25" s="8">
        <v>14</v>
      </c>
      <c r="B25" s="14" t="s">
        <v>154</v>
      </c>
      <c r="C25" s="24" t="s">
        <v>155</v>
      </c>
      <c r="D25" s="9"/>
      <c r="E25" s="9"/>
      <c r="F25" s="9"/>
      <c r="G25" s="9"/>
      <c r="H25" s="9"/>
      <c r="I25" s="9"/>
      <c r="J25" s="9"/>
      <c r="K25" s="9"/>
      <c r="L25" s="9"/>
      <c r="M25" s="71">
        <f t="shared" si="0"/>
        <v>0</v>
      </c>
      <c r="N25" s="71" t="str">
        <f t="shared" si="1"/>
        <v>/</v>
      </c>
      <c r="O25" s="71" t="str">
        <f t="shared" si="2"/>
        <v/>
      </c>
      <c r="P25" s="72" t="str">
        <f t="shared" si="3"/>
        <v/>
      </c>
      <c r="Q25" s="72" t="str">
        <f t="shared" si="4"/>
        <v/>
      </c>
      <c r="R25" s="71" t="str">
        <f t="shared" si="5"/>
        <v>ไม่ผ่าน</v>
      </c>
    </row>
    <row r="26" spans="1:18" s="2" customFormat="1" ht="18" customHeight="1" x14ac:dyDescent="0.45">
      <c r="A26" s="8">
        <v>15</v>
      </c>
      <c r="B26" s="14" t="s">
        <v>156</v>
      </c>
      <c r="C26" s="24" t="s">
        <v>157</v>
      </c>
      <c r="D26" s="9"/>
      <c r="E26" s="9"/>
      <c r="F26" s="9"/>
      <c r="G26" s="9"/>
      <c r="H26" s="9"/>
      <c r="I26" s="9"/>
      <c r="J26" s="9"/>
      <c r="K26" s="9"/>
      <c r="L26" s="9"/>
      <c r="M26" s="71">
        <f t="shared" si="0"/>
        <v>0</v>
      </c>
      <c r="N26" s="71" t="str">
        <f t="shared" si="1"/>
        <v>/</v>
      </c>
      <c r="O26" s="71" t="str">
        <f t="shared" si="2"/>
        <v/>
      </c>
      <c r="P26" s="72" t="str">
        <f t="shared" si="3"/>
        <v/>
      </c>
      <c r="Q26" s="72" t="str">
        <f t="shared" si="4"/>
        <v/>
      </c>
      <c r="R26" s="71" t="str">
        <f t="shared" si="5"/>
        <v>ไม่ผ่าน</v>
      </c>
    </row>
    <row r="27" spans="1:18" s="2" customFormat="1" ht="18" customHeight="1" x14ac:dyDescent="0.45">
      <c r="A27" s="8">
        <v>16</v>
      </c>
      <c r="B27" s="14" t="s">
        <v>158</v>
      </c>
      <c r="C27" s="24" t="s">
        <v>159</v>
      </c>
      <c r="D27" s="9"/>
      <c r="E27" s="9"/>
      <c r="F27" s="9"/>
      <c r="G27" s="9"/>
      <c r="H27" s="9"/>
      <c r="I27" s="9"/>
      <c r="J27" s="9"/>
      <c r="K27" s="9"/>
      <c r="L27" s="9"/>
      <c r="M27" s="71">
        <f t="shared" si="0"/>
        <v>0</v>
      </c>
      <c r="N27" s="71" t="str">
        <f t="shared" si="1"/>
        <v>/</v>
      </c>
      <c r="O27" s="71" t="str">
        <f t="shared" si="2"/>
        <v/>
      </c>
      <c r="P27" s="72" t="str">
        <f t="shared" si="3"/>
        <v/>
      </c>
      <c r="Q27" s="72" t="str">
        <f t="shared" si="4"/>
        <v/>
      </c>
      <c r="R27" s="71" t="str">
        <f t="shared" si="5"/>
        <v>ไม่ผ่าน</v>
      </c>
    </row>
    <row r="28" spans="1:18" s="2" customFormat="1" ht="18" customHeight="1" x14ac:dyDescent="0.45">
      <c r="A28" s="8">
        <v>17</v>
      </c>
      <c r="B28" s="14" t="s">
        <v>160</v>
      </c>
      <c r="C28" s="24" t="s">
        <v>161</v>
      </c>
      <c r="D28" s="9"/>
      <c r="E28" s="9"/>
      <c r="F28" s="9"/>
      <c r="G28" s="9"/>
      <c r="H28" s="9"/>
      <c r="I28" s="9"/>
      <c r="J28" s="9"/>
      <c r="K28" s="9"/>
      <c r="L28" s="9"/>
      <c r="M28" s="71">
        <f t="shared" si="0"/>
        <v>0</v>
      </c>
      <c r="N28" s="71" t="str">
        <f t="shared" si="1"/>
        <v>/</v>
      </c>
      <c r="O28" s="71" t="str">
        <f t="shared" si="2"/>
        <v/>
      </c>
      <c r="P28" s="72" t="str">
        <f t="shared" si="3"/>
        <v/>
      </c>
      <c r="Q28" s="72" t="str">
        <f t="shared" si="4"/>
        <v/>
      </c>
      <c r="R28" s="71" t="str">
        <f t="shared" si="5"/>
        <v>ไม่ผ่าน</v>
      </c>
    </row>
    <row r="29" spans="1:18" s="2" customFormat="1" ht="18" customHeight="1" x14ac:dyDescent="0.45">
      <c r="A29" s="8">
        <v>18</v>
      </c>
      <c r="B29" s="14" t="s">
        <v>162</v>
      </c>
      <c r="C29" s="24" t="s">
        <v>163</v>
      </c>
      <c r="D29" s="9"/>
      <c r="E29" s="9"/>
      <c r="F29" s="9"/>
      <c r="G29" s="9"/>
      <c r="H29" s="9"/>
      <c r="I29" s="9"/>
      <c r="J29" s="9"/>
      <c r="K29" s="9"/>
      <c r="L29" s="9"/>
      <c r="M29" s="71">
        <f t="shared" si="0"/>
        <v>0</v>
      </c>
      <c r="N29" s="71" t="str">
        <f t="shared" si="1"/>
        <v>/</v>
      </c>
      <c r="O29" s="71" t="str">
        <f t="shared" si="2"/>
        <v/>
      </c>
      <c r="P29" s="72" t="str">
        <f t="shared" si="3"/>
        <v/>
      </c>
      <c r="Q29" s="72" t="str">
        <f t="shared" si="4"/>
        <v/>
      </c>
      <c r="R29" s="71" t="str">
        <f t="shared" si="5"/>
        <v>ไม่ผ่าน</v>
      </c>
    </row>
    <row r="30" spans="1:18" s="2" customFormat="1" ht="18" customHeight="1" x14ac:dyDescent="0.45">
      <c r="A30" s="8">
        <v>19</v>
      </c>
      <c r="B30" s="14" t="s">
        <v>164</v>
      </c>
      <c r="C30" s="24" t="s">
        <v>165</v>
      </c>
      <c r="D30" s="9"/>
      <c r="E30" s="9"/>
      <c r="F30" s="9"/>
      <c r="G30" s="9"/>
      <c r="H30" s="9"/>
      <c r="I30" s="9"/>
      <c r="J30" s="9"/>
      <c r="K30" s="9"/>
      <c r="L30" s="9"/>
      <c r="M30" s="71">
        <f t="shared" si="0"/>
        <v>0</v>
      </c>
      <c r="N30" s="71" t="str">
        <f t="shared" si="1"/>
        <v>/</v>
      </c>
      <c r="O30" s="71" t="str">
        <f t="shared" si="2"/>
        <v/>
      </c>
      <c r="P30" s="72" t="str">
        <f t="shared" si="3"/>
        <v/>
      </c>
      <c r="Q30" s="72" t="str">
        <f t="shared" si="4"/>
        <v/>
      </c>
      <c r="R30" s="71" t="str">
        <f t="shared" si="5"/>
        <v>ไม่ผ่าน</v>
      </c>
    </row>
    <row r="31" spans="1:18" s="2" customFormat="1" ht="18" customHeight="1" x14ac:dyDescent="0.45">
      <c r="A31" s="8">
        <v>20</v>
      </c>
      <c r="B31" s="14" t="s">
        <v>166</v>
      </c>
      <c r="C31" s="24" t="s">
        <v>167</v>
      </c>
      <c r="D31" s="9"/>
      <c r="E31" s="9"/>
      <c r="F31" s="9"/>
      <c r="G31" s="9"/>
      <c r="H31" s="9"/>
      <c r="I31" s="9"/>
      <c r="J31" s="9"/>
      <c r="K31" s="9"/>
      <c r="L31" s="9"/>
      <c r="M31" s="71">
        <f t="shared" si="0"/>
        <v>0</v>
      </c>
      <c r="N31" s="71" t="str">
        <f t="shared" si="1"/>
        <v>/</v>
      </c>
      <c r="O31" s="71" t="str">
        <f t="shared" si="2"/>
        <v/>
      </c>
      <c r="P31" s="72" t="str">
        <f t="shared" si="3"/>
        <v/>
      </c>
      <c r="Q31" s="72" t="str">
        <f t="shared" si="4"/>
        <v/>
      </c>
      <c r="R31" s="71" t="str">
        <f t="shared" si="5"/>
        <v>ไม่ผ่าน</v>
      </c>
    </row>
    <row r="32" spans="1:18" s="2" customFormat="1" ht="18" customHeight="1" x14ac:dyDescent="0.45">
      <c r="A32" s="8">
        <v>21</v>
      </c>
      <c r="B32" s="16" t="s">
        <v>168</v>
      </c>
      <c r="C32" s="22" t="s">
        <v>169</v>
      </c>
      <c r="D32" s="9"/>
      <c r="E32" s="9"/>
      <c r="F32" s="9"/>
      <c r="G32" s="9"/>
      <c r="H32" s="9"/>
      <c r="I32" s="9"/>
      <c r="J32" s="9"/>
      <c r="K32" s="9"/>
      <c r="L32" s="9"/>
      <c r="M32" s="71">
        <f t="shared" si="0"/>
        <v>0</v>
      </c>
      <c r="N32" s="71" t="str">
        <f t="shared" si="1"/>
        <v>/</v>
      </c>
      <c r="O32" s="71" t="str">
        <f t="shared" si="2"/>
        <v/>
      </c>
      <c r="P32" s="72" t="str">
        <f t="shared" si="3"/>
        <v/>
      </c>
      <c r="Q32" s="72" t="str">
        <f t="shared" si="4"/>
        <v/>
      </c>
      <c r="R32" s="71" t="str">
        <f t="shared" si="5"/>
        <v>ไม่ผ่าน</v>
      </c>
    </row>
    <row r="33" spans="1:18" s="2" customFormat="1" ht="18" customHeight="1" x14ac:dyDescent="0.45">
      <c r="A33" s="8">
        <v>22</v>
      </c>
      <c r="B33" s="14" t="s">
        <v>170</v>
      </c>
      <c r="C33" s="24" t="s">
        <v>171</v>
      </c>
      <c r="D33" s="9"/>
      <c r="E33" s="9"/>
      <c r="F33" s="9"/>
      <c r="G33" s="9"/>
      <c r="H33" s="9"/>
      <c r="I33" s="9"/>
      <c r="J33" s="9"/>
      <c r="K33" s="9"/>
      <c r="L33" s="9"/>
      <c r="M33" s="71">
        <f t="shared" si="0"/>
        <v>0</v>
      </c>
      <c r="N33" s="71" t="str">
        <f t="shared" si="1"/>
        <v>/</v>
      </c>
      <c r="O33" s="71" t="str">
        <f t="shared" si="2"/>
        <v/>
      </c>
      <c r="P33" s="72" t="str">
        <f t="shared" si="3"/>
        <v/>
      </c>
      <c r="Q33" s="72" t="str">
        <f t="shared" si="4"/>
        <v/>
      </c>
      <c r="R33" s="71" t="str">
        <f t="shared" si="5"/>
        <v>ไม่ผ่าน</v>
      </c>
    </row>
    <row r="34" spans="1:18" s="2" customFormat="1" ht="18" customHeight="1" x14ac:dyDescent="0.45">
      <c r="A34" s="8">
        <v>23</v>
      </c>
      <c r="B34" s="14" t="s">
        <v>172</v>
      </c>
      <c r="C34" s="24" t="s">
        <v>173</v>
      </c>
      <c r="D34" s="9"/>
      <c r="E34" s="9"/>
      <c r="F34" s="9"/>
      <c r="G34" s="9"/>
      <c r="H34" s="9"/>
      <c r="I34" s="9"/>
      <c r="J34" s="9"/>
      <c r="K34" s="9"/>
      <c r="L34" s="9"/>
      <c r="M34" s="71">
        <f t="shared" si="0"/>
        <v>0</v>
      </c>
      <c r="N34" s="71" t="str">
        <f t="shared" si="1"/>
        <v>/</v>
      </c>
      <c r="O34" s="71" t="str">
        <f t="shared" si="2"/>
        <v/>
      </c>
      <c r="P34" s="72" t="str">
        <f t="shared" si="3"/>
        <v/>
      </c>
      <c r="Q34" s="72" t="str">
        <f t="shared" si="4"/>
        <v/>
      </c>
      <c r="R34" s="71" t="str">
        <f t="shared" si="5"/>
        <v>ไม่ผ่าน</v>
      </c>
    </row>
    <row r="35" spans="1:18" s="2" customFormat="1" ht="18" customHeight="1" x14ac:dyDescent="0.45">
      <c r="A35" s="8">
        <v>24</v>
      </c>
      <c r="B35" s="14" t="s">
        <v>174</v>
      </c>
      <c r="C35" s="24" t="s">
        <v>175</v>
      </c>
      <c r="D35" s="9"/>
      <c r="E35" s="9"/>
      <c r="F35" s="9"/>
      <c r="G35" s="9"/>
      <c r="H35" s="9"/>
      <c r="I35" s="9"/>
      <c r="J35" s="9"/>
      <c r="K35" s="9"/>
      <c r="L35" s="9"/>
      <c r="M35" s="71">
        <f t="shared" si="0"/>
        <v>0</v>
      </c>
      <c r="N35" s="71" t="str">
        <f t="shared" si="1"/>
        <v>/</v>
      </c>
      <c r="O35" s="71" t="str">
        <f t="shared" si="2"/>
        <v/>
      </c>
      <c r="P35" s="72" t="str">
        <f t="shared" si="3"/>
        <v/>
      </c>
      <c r="Q35" s="72" t="str">
        <f t="shared" si="4"/>
        <v/>
      </c>
      <c r="R35" s="71" t="str">
        <f t="shared" si="5"/>
        <v>ไม่ผ่าน</v>
      </c>
    </row>
    <row r="36" spans="1:18" s="2" customFormat="1" ht="18" customHeight="1" x14ac:dyDescent="0.45">
      <c r="A36" s="8">
        <v>25</v>
      </c>
      <c r="B36" s="14" t="s">
        <v>176</v>
      </c>
      <c r="C36" s="24" t="s">
        <v>177</v>
      </c>
      <c r="D36" s="9"/>
      <c r="E36" s="9"/>
      <c r="F36" s="9"/>
      <c r="G36" s="9"/>
      <c r="H36" s="9"/>
      <c r="I36" s="9"/>
      <c r="J36" s="9"/>
      <c r="K36" s="9"/>
      <c r="L36" s="9"/>
      <c r="M36" s="71">
        <f t="shared" si="0"/>
        <v>0</v>
      </c>
      <c r="N36" s="71" t="str">
        <f t="shared" si="1"/>
        <v>/</v>
      </c>
      <c r="O36" s="71" t="str">
        <f t="shared" si="2"/>
        <v/>
      </c>
      <c r="P36" s="72" t="str">
        <f t="shared" si="3"/>
        <v/>
      </c>
      <c r="Q36" s="72" t="str">
        <f t="shared" si="4"/>
        <v/>
      </c>
      <c r="R36" s="71" t="str">
        <f t="shared" si="5"/>
        <v>ไม่ผ่าน</v>
      </c>
    </row>
    <row r="37" spans="1:18" s="2" customFormat="1" ht="18" customHeight="1" x14ac:dyDescent="0.45">
      <c r="A37" s="8">
        <v>26</v>
      </c>
      <c r="B37" s="14" t="s">
        <v>178</v>
      </c>
      <c r="C37" s="24" t="s">
        <v>179</v>
      </c>
      <c r="D37" s="9"/>
      <c r="E37" s="9"/>
      <c r="F37" s="9"/>
      <c r="G37" s="9"/>
      <c r="H37" s="9"/>
      <c r="I37" s="9"/>
      <c r="J37" s="9"/>
      <c r="K37" s="9"/>
      <c r="L37" s="9"/>
      <c r="M37" s="71">
        <f t="shared" si="0"/>
        <v>0</v>
      </c>
      <c r="N37" s="71" t="str">
        <f t="shared" si="1"/>
        <v>/</v>
      </c>
      <c r="O37" s="71" t="str">
        <f t="shared" si="2"/>
        <v/>
      </c>
      <c r="P37" s="72" t="str">
        <f t="shared" si="3"/>
        <v/>
      </c>
      <c r="Q37" s="72" t="str">
        <f t="shared" si="4"/>
        <v/>
      </c>
      <c r="R37" s="71" t="str">
        <f t="shared" si="5"/>
        <v>ไม่ผ่าน</v>
      </c>
    </row>
    <row r="38" spans="1:18" s="2" customFormat="1" ht="18" customHeight="1" x14ac:dyDescent="0.45">
      <c r="A38" s="8">
        <v>27</v>
      </c>
      <c r="B38" s="18" t="s">
        <v>180</v>
      </c>
      <c r="C38" s="25" t="s">
        <v>181</v>
      </c>
      <c r="D38" s="9"/>
      <c r="E38" s="9"/>
      <c r="F38" s="9"/>
      <c r="G38" s="9"/>
      <c r="H38" s="9"/>
      <c r="I38" s="9"/>
      <c r="J38" s="9"/>
      <c r="K38" s="9"/>
      <c r="L38" s="9"/>
      <c r="M38" s="71">
        <f t="shared" si="0"/>
        <v>0</v>
      </c>
      <c r="N38" s="71" t="str">
        <f t="shared" si="1"/>
        <v>/</v>
      </c>
      <c r="O38" s="71" t="str">
        <f t="shared" si="2"/>
        <v/>
      </c>
      <c r="P38" s="72" t="str">
        <f t="shared" si="3"/>
        <v/>
      </c>
      <c r="Q38" s="72" t="str">
        <f t="shared" si="4"/>
        <v/>
      </c>
      <c r="R38" s="71" t="str">
        <f t="shared" si="5"/>
        <v>ไม่ผ่าน</v>
      </c>
    </row>
    <row r="39" spans="1:18" s="2" customFormat="1" ht="19.350000000000001" customHeight="1" x14ac:dyDescent="0.45">
      <c r="A39" s="8">
        <v>28</v>
      </c>
      <c r="B39" s="18" t="s">
        <v>182</v>
      </c>
      <c r="C39" s="25" t="s">
        <v>183</v>
      </c>
      <c r="D39" s="9"/>
      <c r="E39" s="9"/>
      <c r="F39" s="9"/>
      <c r="G39" s="9"/>
      <c r="H39" s="9"/>
      <c r="I39" s="9"/>
      <c r="J39" s="9"/>
      <c r="K39" s="9"/>
      <c r="L39" s="9"/>
      <c r="M39" s="71">
        <f t="shared" si="0"/>
        <v>0</v>
      </c>
      <c r="N39" s="71" t="str">
        <f t="shared" si="1"/>
        <v>/</v>
      </c>
      <c r="O39" s="71" t="str">
        <f t="shared" si="2"/>
        <v/>
      </c>
      <c r="P39" s="72" t="str">
        <f t="shared" si="3"/>
        <v/>
      </c>
      <c r="Q39" s="72" t="str">
        <f t="shared" si="4"/>
        <v/>
      </c>
      <c r="R39" s="71" t="str">
        <f t="shared" si="5"/>
        <v>ไม่ผ่าน</v>
      </c>
    </row>
    <row r="40" spans="1:18" s="2" customFormat="1" ht="19.350000000000001" customHeight="1" x14ac:dyDescent="0.45">
      <c r="A40" s="8">
        <v>29</v>
      </c>
      <c r="B40" s="18" t="s">
        <v>184</v>
      </c>
      <c r="C40" s="25" t="s">
        <v>185</v>
      </c>
      <c r="D40" s="9"/>
      <c r="E40" s="9"/>
      <c r="F40" s="9"/>
      <c r="G40" s="9"/>
      <c r="H40" s="9"/>
      <c r="I40" s="9"/>
      <c r="J40" s="9"/>
      <c r="K40" s="9"/>
      <c r="L40" s="9"/>
      <c r="M40" s="71">
        <f t="shared" si="0"/>
        <v>0</v>
      </c>
      <c r="N40" s="71" t="str">
        <f t="shared" si="1"/>
        <v>/</v>
      </c>
      <c r="O40" s="71" t="str">
        <f t="shared" si="2"/>
        <v/>
      </c>
      <c r="P40" s="72" t="str">
        <f t="shared" si="3"/>
        <v/>
      </c>
      <c r="Q40" s="72" t="str">
        <f t="shared" si="4"/>
        <v/>
      </c>
      <c r="R40" s="71" t="str">
        <f t="shared" si="5"/>
        <v>ไม่ผ่าน</v>
      </c>
    </row>
    <row r="41" spans="1:18" s="2" customFormat="1" ht="19.350000000000001" customHeight="1" x14ac:dyDescent="0.45">
      <c r="A41" s="8">
        <v>30</v>
      </c>
      <c r="B41" s="18" t="s">
        <v>186</v>
      </c>
      <c r="C41" s="25" t="s">
        <v>187</v>
      </c>
      <c r="D41" s="9"/>
      <c r="E41" s="9"/>
      <c r="F41" s="9"/>
      <c r="G41" s="9"/>
      <c r="H41" s="9"/>
      <c r="I41" s="9"/>
      <c r="J41" s="9"/>
      <c r="K41" s="9"/>
      <c r="L41" s="9"/>
      <c r="M41" s="71">
        <f t="shared" si="0"/>
        <v>0</v>
      </c>
      <c r="N41" s="71" t="str">
        <f t="shared" si="1"/>
        <v>/</v>
      </c>
      <c r="O41" s="71" t="str">
        <f t="shared" si="2"/>
        <v/>
      </c>
      <c r="P41" s="72" t="str">
        <f t="shared" si="3"/>
        <v/>
      </c>
      <c r="Q41" s="72" t="str">
        <f t="shared" si="4"/>
        <v/>
      </c>
      <c r="R41" s="71" t="str">
        <f t="shared" si="5"/>
        <v>ไม่ผ่าน</v>
      </c>
    </row>
    <row r="42" spans="1:18" s="2" customFormat="1" ht="19.350000000000001" customHeight="1" x14ac:dyDescent="0.45">
      <c r="A42" s="8">
        <v>31</v>
      </c>
      <c r="B42" s="18" t="s">
        <v>188</v>
      </c>
      <c r="C42" s="25" t="s">
        <v>189</v>
      </c>
      <c r="D42" s="9"/>
      <c r="E42" s="9"/>
      <c r="F42" s="9"/>
      <c r="G42" s="9"/>
      <c r="H42" s="9"/>
      <c r="I42" s="9"/>
      <c r="J42" s="9"/>
      <c r="K42" s="9"/>
      <c r="L42" s="9"/>
      <c r="M42" s="71">
        <f t="shared" si="0"/>
        <v>0</v>
      </c>
      <c r="N42" s="71" t="str">
        <f t="shared" si="1"/>
        <v>/</v>
      </c>
      <c r="O42" s="71" t="str">
        <f t="shared" si="2"/>
        <v/>
      </c>
      <c r="P42" s="72" t="str">
        <f t="shared" si="3"/>
        <v/>
      </c>
      <c r="Q42" s="72" t="str">
        <f t="shared" si="4"/>
        <v/>
      </c>
      <c r="R42" s="71" t="str">
        <f t="shared" si="5"/>
        <v>ไม่ผ่าน</v>
      </c>
    </row>
    <row r="43" spans="1:18" s="2" customFormat="1" ht="19.350000000000001" customHeight="1" x14ac:dyDescent="0.45">
      <c r="A43" s="8">
        <v>32</v>
      </c>
      <c r="B43" s="18" t="s">
        <v>190</v>
      </c>
      <c r="C43" s="25" t="s">
        <v>191</v>
      </c>
      <c r="D43" s="9"/>
      <c r="E43" s="9"/>
      <c r="F43" s="9"/>
      <c r="G43" s="9"/>
      <c r="H43" s="9"/>
      <c r="I43" s="9"/>
      <c r="J43" s="9"/>
      <c r="K43" s="9"/>
      <c r="L43" s="9"/>
      <c r="M43" s="71">
        <f t="shared" si="0"/>
        <v>0</v>
      </c>
      <c r="N43" s="71" t="str">
        <f t="shared" si="1"/>
        <v>/</v>
      </c>
      <c r="O43" s="71" t="str">
        <f t="shared" si="2"/>
        <v/>
      </c>
      <c r="P43" s="72" t="str">
        <f t="shared" si="3"/>
        <v/>
      </c>
      <c r="Q43" s="72" t="str">
        <f t="shared" si="4"/>
        <v/>
      </c>
      <c r="R43" s="71" t="str">
        <f t="shared" si="5"/>
        <v>ไม่ผ่าน</v>
      </c>
    </row>
    <row r="44" spans="1:18" s="2" customFormat="1" ht="19.350000000000001" customHeight="1" x14ac:dyDescent="0.45">
      <c r="A44" s="8">
        <v>33</v>
      </c>
      <c r="B44" s="18" t="s">
        <v>67</v>
      </c>
      <c r="C44" s="25" t="s">
        <v>192</v>
      </c>
      <c r="D44" s="9"/>
      <c r="E44" s="9"/>
      <c r="F44" s="9"/>
      <c r="G44" s="9"/>
      <c r="H44" s="9"/>
      <c r="I44" s="9"/>
      <c r="J44" s="9"/>
      <c r="K44" s="9"/>
      <c r="L44" s="9"/>
      <c r="M44" s="71">
        <f t="shared" si="0"/>
        <v>0</v>
      </c>
      <c r="N44" s="71" t="str">
        <f t="shared" si="1"/>
        <v>/</v>
      </c>
      <c r="O44" s="71" t="str">
        <f t="shared" si="2"/>
        <v/>
      </c>
      <c r="P44" s="72" t="str">
        <f t="shared" si="3"/>
        <v/>
      </c>
      <c r="Q44" s="72" t="str">
        <f t="shared" si="4"/>
        <v/>
      </c>
      <c r="R44" s="71" t="str">
        <f t="shared" si="5"/>
        <v>ไม่ผ่าน</v>
      </c>
    </row>
    <row r="45" spans="1:18" s="2" customFormat="1" ht="19.350000000000001" customHeight="1" x14ac:dyDescent="0.45">
      <c r="A45" s="8">
        <v>34</v>
      </c>
      <c r="B45" s="18" t="s">
        <v>193</v>
      </c>
      <c r="C45" s="25" t="s">
        <v>194</v>
      </c>
      <c r="D45" s="9"/>
      <c r="E45" s="9"/>
      <c r="F45" s="9"/>
      <c r="G45" s="9"/>
      <c r="H45" s="9"/>
      <c r="I45" s="9"/>
      <c r="J45" s="9"/>
      <c r="K45" s="9"/>
      <c r="L45" s="9"/>
      <c r="M45" s="71">
        <f t="shared" si="0"/>
        <v>0</v>
      </c>
      <c r="N45" s="71" t="str">
        <f t="shared" si="1"/>
        <v>/</v>
      </c>
      <c r="O45" s="71" t="str">
        <f t="shared" si="2"/>
        <v/>
      </c>
      <c r="P45" s="72" t="str">
        <f t="shared" si="3"/>
        <v/>
      </c>
      <c r="Q45" s="72" t="str">
        <f t="shared" si="4"/>
        <v/>
      </c>
      <c r="R45" s="71" t="str">
        <f t="shared" si="5"/>
        <v>ไม่ผ่าน</v>
      </c>
    </row>
    <row r="46" spans="1:18" s="2" customFormat="1" ht="19.350000000000001" customHeight="1" x14ac:dyDescent="0.45">
      <c r="A46" s="8">
        <v>35</v>
      </c>
      <c r="B46" s="14" t="s">
        <v>195</v>
      </c>
      <c r="C46" s="15" t="s">
        <v>196</v>
      </c>
      <c r="D46" s="9"/>
      <c r="E46" s="9"/>
      <c r="F46" s="9"/>
      <c r="G46" s="9"/>
      <c r="H46" s="9"/>
      <c r="I46" s="9"/>
      <c r="J46" s="9"/>
      <c r="K46" s="9"/>
      <c r="L46" s="9"/>
      <c r="M46" s="71">
        <f t="shared" si="0"/>
        <v>0</v>
      </c>
      <c r="N46" s="71" t="str">
        <f t="shared" si="1"/>
        <v>/</v>
      </c>
      <c r="O46" s="71" t="str">
        <f t="shared" si="2"/>
        <v/>
      </c>
      <c r="P46" s="72" t="str">
        <f t="shared" si="3"/>
        <v/>
      </c>
      <c r="Q46" s="72" t="str">
        <f t="shared" si="4"/>
        <v/>
      </c>
      <c r="R46" s="71" t="str">
        <f t="shared" si="5"/>
        <v>ไม่ผ่าน</v>
      </c>
    </row>
    <row r="47" spans="1:18" s="2" customFormat="1" ht="19.350000000000001" customHeight="1" x14ac:dyDescent="0.45">
      <c r="A47" s="8">
        <v>36</v>
      </c>
      <c r="B47" s="14" t="s">
        <v>197</v>
      </c>
      <c r="C47" s="15" t="s">
        <v>198</v>
      </c>
      <c r="D47" s="9"/>
      <c r="E47" s="9"/>
      <c r="F47" s="9"/>
      <c r="G47" s="9"/>
      <c r="H47" s="9"/>
      <c r="I47" s="9"/>
      <c r="J47" s="9"/>
      <c r="K47" s="9"/>
      <c r="L47" s="9"/>
      <c r="M47" s="71">
        <f t="shared" si="0"/>
        <v>0</v>
      </c>
      <c r="N47" s="71" t="str">
        <f t="shared" si="1"/>
        <v>/</v>
      </c>
      <c r="O47" s="71" t="str">
        <f t="shared" si="2"/>
        <v/>
      </c>
      <c r="P47" s="72" t="str">
        <f t="shared" si="3"/>
        <v/>
      </c>
      <c r="Q47" s="72" t="str">
        <f t="shared" si="4"/>
        <v/>
      </c>
      <c r="R47" s="71" t="str">
        <f t="shared" si="5"/>
        <v>ไม่ผ่าน</v>
      </c>
    </row>
    <row r="48" spans="1:18" s="2" customFormat="1" ht="19.350000000000001" customHeight="1" x14ac:dyDescent="0.45">
      <c r="A48" s="8">
        <v>37</v>
      </c>
      <c r="B48" s="14" t="s">
        <v>199</v>
      </c>
      <c r="C48" s="15" t="s">
        <v>200</v>
      </c>
      <c r="D48" s="9"/>
      <c r="E48" s="9"/>
      <c r="F48" s="9"/>
      <c r="G48" s="9"/>
      <c r="H48" s="9"/>
      <c r="I48" s="9"/>
      <c r="J48" s="9"/>
      <c r="K48" s="9"/>
      <c r="L48" s="9"/>
      <c r="M48" s="71">
        <f t="shared" si="0"/>
        <v>0</v>
      </c>
      <c r="N48" s="71" t="str">
        <f t="shared" si="1"/>
        <v>/</v>
      </c>
      <c r="O48" s="71" t="str">
        <f t="shared" si="2"/>
        <v/>
      </c>
      <c r="P48" s="72" t="str">
        <f t="shared" si="3"/>
        <v/>
      </c>
      <c r="Q48" s="72" t="str">
        <f t="shared" si="4"/>
        <v/>
      </c>
      <c r="R48" s="71" t="str">
        <f t="shared" si="5"/>
        <v>ไม่ผ่าน</v>
      </c>
    </row>
    <row r="49" spans="1:18" s="2" customFormat="1" ht="19.350000000000001" customHeight="1" x14ac:dyDescent="0.45">
      <c r="A49" s="8">
        <v>38</v>
      </c>
      <c r="B49" s="14" t="s">
        <v>201</v>
      </c>
      <c r="C49" s="15" t="s">
        <v>202</v>
      </c>
      <c r="D49" s="9"/>
      <c r="E49" s="9"/>
      <c r="F49" s="9"/>
      <c r="G49" s="9"/>
      <c r="H49" s="9"/>
      <c r="I49" s="9"/>
      <c r="J49" s="9"/>
      <c r="K49" s="9"/>
      <c r="L49" s="9"/>
      <c r="M49" s="71">
        <f t="shared" si="0"/>
        <v>0</v>
      </c>
      <c r="N49" s="71" t="str">
        <f t="shared" si="1"/>
        <v>/</v>
      </c>
      <c r="O49" s="71" t="str">
        <f t="shared" si="2"/>
        <v/>
      </c>
      <c r="P49" s="72" t="str">
        <f t="shared" si="3"/>
        <v/>
      </c>
      <c r="Q49" s="72" t="str">
        <f t="shared" si="4"/>
        <v/>
      </c>
      <c r="R49" s="71" t="str">
        <f t="shared" si="5"/>
        <v>ไม่ผ่าน</v>
      </c>
    </row>
    <row r="50" spans="1:18" s="2" customFormat="1" ht="19.350000000000001" customHeight="1" x14ac:dyDescent="0.45">
      <c r="A50" s="8">
        <v>39</v>
      </c>
      <c r="B50" s="20" t="s">
        <v>203</v>
      </c>
      <c r="C50" s="21" t="s">
        <v>204</v>
      </c>
      <c r="D50" s="9"/>
      <c r="E50" s="9"/>
      <c r="F50" s="9"/>
      <c r="G50" s="9"/>
      <c r="H50" s="9"/>
      <c r="I50" s="9"/>
      <c r="J50" s="9"/>
      <c r="K50" s="9"/>
      <c r="L50" s="9"/>
      <c r="M50" s="71">
        <f t="shared" si="0"/>
        <v>0</v>
      </c>
      <c r="N50" s="71" t="str">
        <f t="shared" si="1"/>
        <v>/</v>
      </c>
      <c r="O50" s="71" t="str">
        <f t="shared" si="2"/>
        <v/>
      </c>
      <c r="P50" s="72" t="str">
        <f t="shared" si="3"/>
        <v/>
      </c>
      <c r="Q50" s="72" t="str">
        <f t="shared" si="4"/>
        <v/>
      </c>
      <c r="R50" s="71" t="str">
        <f t="shared" si="5"/>
        <v>ไม่ผ่าน</v>
      </c>
    </row>
    <row r="51" spans="1:18" s="2" customFormat="1" ht="19.350000000000001" customHeight="1" x14ac:dyDescent="0.45">
      <c r="A51" s="8">
        <v>40</v>
      </c>
      <c r="B51" s="14" t="s">
        <v>205</v>
      </c>
      <c r="C51" s="15" t="s">
        <v>206</v>
      </c>
      <c r="D51" s="9"/>
      <c r="E51" s="9"/>
      <c r="F51" s="9"/>
      <c r="G51" s="9"/>
      <c r="H51" s="9"/>
      <c r="I51" s="9"/>
      <c r="J51" s="9"/>
      <c r="K51" s="9"/>
      <c r="L51" s="9"/>
      <c r="M51" s="71">
        <f t="shared" si="0"/>
        <v>0</v>
      </c>
      <c r="N51" s="71" t="str">
        <f t="shared" si="1"/>
        <v>/</v>
      </c>
      <c r="O51" s="71" t="str">
        <f t="shared" si="2"/>
        <v/>
      </c>
      <c r="P51" s="72" t="str">
        <f t="shared" si="3"/>
        <v/>
      </c>
      <c r="Q51" s="72" t="str">
        <f t="shared" si="4"/>
        <v/>
      </c>
      <c r="R51" s="71" t="str">
        <f t="shared" si="5"/>
        <v>ไม่ผ่าน</v>
      </c>
    </row>
    <row r="52" spans="1:18" s="2" customFormat="1" ht="19.350000000000001" customHeight="1" x14ac:dyDescent="0.45">
      <c r="A52" s="8">
        <v>41</v>
      </c>
      <c r="B52" s="14" t="s">
        <v>207</v>
      </c>
      <c r="C52" s="15" t="s">
        <v>208</v>
      </c>
      <c r="D52" s="9"/>
      <c r="E52" s="9"/>
      <c r="F52" s="9"/>
      <c r="G52" s="9"/>
      <c r="H52" s="9"/>
      <c r="I52" s="9"/>
      <c r="J52" s="9"/>
      <c r="K52" s="9"/>
      <c r="L52" s="9"/>
      <c r="M52" s="71">
        <f t="shared" si="0"/>
        <v>0</v>
      </c>
      <c r="N52" s="71" t="str">
        <f t="shared" si="1"/>
        <v>/</v>
      </c>
      <c r="O52" s="71" t="str">
        <f t="shared" si="2"/>
        <v/>
      </c>
      <c r="P52" s="72" t="str">
        <f t="shared" si="3"/>
        <v/>
      </c>
      <c r="Q52" s="72" t="str">
        <f t="shared" si="4"/>
        <v/>
      </c>
      <c r="R52" s="71" t="str">
        <f t="shared" si="5"/>
        <v>ไม่ผ่าน</v>
      </c>
    </row>
    <row r="53" spans="1:18" s="2" customFormat="1" ht="19.350000000000001" customHeight="1" x14ac:dyDescent="0.45">
      <c r="A53" s="8">
        <v>42</v>
      </c>
      <c r="B53" s="14" t="s">
        <v>209</v>
      </c>
      <c r="C53" s="15" t="s">
        <v>210</v>
      </c>
      <c r="D53" s="9"/>
      <c r="E53" s="9"/>
      <c r="F53" s="9"/>
      <c r="G53" s="9"/>
      <c r="H53" s="9"/>
      <c r="I53" s="9"/>
      <c r="J53" s="9"/>
      <c r="K53" s="9"/>
      <c r="L53" s="9"/>
      <c r="M53" s="71">
        <f t="shared" si="0"/>
        <v>0</v>
      </c>
      <c r="N53" s="71" t="str">
        <f t="shared" si="1"/>
        <v>/</v>
      </c>
      <c r="O53" s="71" t="str">
        <f t="shared" si="2"/>
        <v/>
      </c>
      <c r="P53" s="72" t="str">
        <f t="shared" si="3"/>
        <v/>
      </c>
      <c r="Q53" s="72" t="str">
        <f t="shared" si="4"/>
        <v/>
      </c>
      <c r="R53" s="71" t="str">
        <f t="shared" si="5"/>
        <v>ไม่ผ่าน</v>
      </c>
    </row>
    <row r="54" spans="1:18" s="2" customFormat="1" ht="19.350000000000001" customHeight="1" x14ac:dyDescent="0.45">
      <c r="A54" s="8">
        <v>43</v>
      </c>
      <c r="B54" s="14" t="s">
        <v>211</v>
      </c>
      <c r="C54" s="24" t="s">
        <v>212</v>
      </c>
      <c r="D54" s="9"/>
      <c r="E54" s="9"/>
      <c r="F54" s="9"/>
      <c r="G54" s="9"/>
      <c r="H54" s="9"/>
      <c r="I54" s="9"/>
      <c r="J54" s="9"/>
      <c r="K54" s="9"/>
      <c r="L54" s="9"/>
      <c r="M54" s="71">
        <f t="shared" si="0"/>
        <v>0</v>
      </c>
      <c r="N54" s="71" t="str">
        <f t="shared" si="1"/>
        <v>/</v>
      </c>
      <c r="O54" s="71" t="str">
        <f t="shared" si="2"/>
        <v/>
      </c>
      <c r="P54" s="72" t="str">
        <f t="shared" si="3"/>
        <v/>
      </c>
      <c r="Q54" s="72" t="str">
        <f t="shared" si="4"/>
        <v/>
      </c>
      <c r="R54" s="71" t="str">
        <f t="shared" si="5"/>
        <v>ไม่ผ่าน</v>
      </c>
    </row>
    <row r="55" spans="1:18" s="2" customFormat="1" ht="19.350000000000001" customHeight="1" x14ac:dyDescent="0.45">
      <c r="A55" s="8">
        <v>44</v>
      </c>
      <c r="B55" s="14" t="s">
        <v>213</v>
      </c>
      <c r="C55" s="24" t="s">
        <v>214</v>
      </c>
      <c r="D55" s="9"/>
      <c r="E55" s="9"/>
      <c r="F55" s="9"/>
      <c r="G55" s="9"/>
      <c r="H55" s="9"/>
      <c r="I55" s="9"/>
      <c r="J55" s="9"/>
      <c r="K55" s="9"/>
      <c r="L55" s="9"/>
      <c r="M55" s="71">
        <f t="shared" si="0"/>
        <v>0</v>
      </c>
      <c r="N55" s="71" t="str">
        <f t="shared" si="1"/>
        <v>/</v>
      </c>
      <c r="O55" s="71" t="str">
        <f t="shared" si="2"/>
        <v/>
      </c>
      <c r="P55" s="72" t="str">
        <f t="shared" si="3"/>
        <v/>
      </c>
      <c r="Q55" s="72" t="str">
        <f t="shared" si="4"/>
        <v/>
      </c>
      <c r="R55" s="71" t="str">
        <f t="shared" si="5"/>
        <v>ไม่ผ่าน</v>
      </c>
    </row>
    <row r="56" spans="1:18" s="2" customFormat="1" ht="19.350000000000001" customHeight="1" x14ac:dyDescent="0.45">
      <c r="A56" s="8">
        <v>45</v>
      </c>
      <c r="B56" s="14" t="s">
        <v>215</v>
      </c>
      <c r="C56" s="24" t="s">
        <v>216</v>
      </c>
      <c r="D56" s="9"/>
      <c r="E56" s="9"/>
      <c r="F56" s="9"/>
      <c r="G56" s="9"/>
      <c r="H56" s="9"/>
      <c r="I56" s="9"/>
      <c r="J56" s="9"/>
      <c r="K56" s="9"/>
      <c r="L56" s="9"/>
      <c r="M56" s="71">
        <f t="shared" si="0"/>
        <v>0</v>
      </c>
      <c r="N56" s="71" t="str">
        <f t="shared" si="1"/>
        <v>/</v>
      </c>
      <c r="O56" s="71" t="str">
        <f t="shared" si="2"/>
        <v/>
      </c>
      <c r="P56" s="72" t="str">
        <f t="shared" si="3"/>
        <v/>
      </c>
      <c r="Q56" s="72" t="str">
        <f t="shared" si="4"/>
        <v/>
      </c>
      <c r="R56" s="71" t="str">
        <f t="shared" si="5"/>
        <v>ไม่ผ่าน</v>
      </c>
    </row>
    <row r="57" spans="1:18" s="2" customFormat="1" ht="19.350000000000001" customHeight="1" x14ac:dyDescent="0.45">
      <c r="A57" s="8">
        <v>46</v>
      </c>
      <c r="B57" s="14" t="s">
        <v>217</v>
      </c>
      <c r="C57" s="24" t="s">
        <v>218</v>
      </c>
      <c r="D57" s="9"/>
      <c r="E57" s="9"/>
      <c r="F57" s="9"/>
      <c r="G57" s="9"/>
      <c r="H57" s="9"/>
      <c r="I57" s="9"/>
      <c r="J57" s="9"/>
      <c r="K57" s="9"/>
      <c r="L57" s="9"/>
      <c r="M57" s="71">
        <f t="shared" si="0"/>
        <v>0</v>
      </c>
      <c r="N57" s="71" t="str">
        <f t="shared" si="1"/>
        <v>/</v>
      </c>
      <c r="O57" s="71" t="str">
        <f t="shared" si="2"/>
        <v/>
      </c>
      <c r="P57" s="72" t="str">
        <f t="shared" si="3"/>
        <v/>
      </c>
      <c r="Q57" s="72" t="str">
        <f t="shared" si="4"/>
        <v/>
      </c>
      <c r="R57" s="71" t="str">
        <f t="shared" si="5"/>
        <v>ไม่ผ่าน</v>
      </c>
    </row>
    <row r="58" spans="1:18" s="2" customFormat="1" ht="19.350000000000001" customHeight="1" x14ac:dyDescent="0.45">
      <c r="A58" s="8">
        <v>47</v>
      </c>
      <c r="B58" s="14" t="s">
        <v>219</v>
      </c>
      <c r="C58" s="24" t="s">
        <v>220</v>
      </c>
      <c r="D58" s="9"/>
      <c r="E58" s="9"/>
      <c r="F58" s="9"/>
      <c r="G58" s="9"/>
      <c r="H58" s="9"/>
      <c r="I58" s="9"/>
      <c r="J58" s="9"/>
      <c r="K58" s="9"/>
      <c r="L58" s="9"/>
      <c r="M58" s="71">
        <f t="shared" si="0"/>
        <v>0</v>
      </c>
      <c r="N58" s="71" t="str">
        <f>IF(M58&lt;=19,"/","")</f>
        <v>/</v>
      </c>
      <c r="O58" s="71" t="str">
        <f>IF(AND(M58&gt;19,M58&lt;=26),"/","")</f>
        <v/>
      </c>
      <c r="P58" s="72" t="str">
        <f>IF(AND(M58&gt;26,M58&lt;=33),"/","")</f>
        <v/>
      </c>
      <c r="Q58" s="72" t="str">
        <f>IF(AND(M58&gt;33,M58&lt;=40),"/","")</f>
        <v/>
      </c>
      <c r="R58" s="71" t="str">
        <f t="shared" si="5"/>
        <v>ไม่ผ่าน</v>
      </c>
    </row>
    <row r="59" spans="1:18" s="2" customFormat="1" ht="19.5" customHeight="1" x14ac:dyDescent="0.45">
      <c r="A59" s="40" t="s">
        <v>23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2"/>
      <c r="N59" s="49"/>
      <c r="O59" s="50"/>
      <c r="P59" s="73" t="s">
        <v>9</v>
      </c>
      <c r="Q59" s="74"/>
      <c r="R59" s="71">
        <f>COUNTIF(R12:R58,"ผ่าน")</f>
        <v>0</v>
      </c>
    </row>
    <row r="60" spans="1:18" s="2" customFormat="1" ht="19.5" customHeight="1" x14ac:dyDescent="0.45">
      <c r="A60" s="43" t="s">
        <v>24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  <c r="N60" s="51"/>
      <c r="O60" s="52"/>
      <c r="P60" s="73" t="s">
        <v>844</v>
      </c>
      <c r="Q60" s="74"/>
      <c r="R60" s="71">
        <f>COUNTIF(R12:R58,"ไม่ผ่าน")</f>
        <v>47</v>
      </c>
    </row>
    <row r="61" spans="1:18" s="2" customFormat="1" ht="19.5" customHeight="1" x14ac:dyDescent="0.4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  <c r="N61" s="53"/>
      <c r="O61" s="54"/>
      <c r="P61" s="55"/>
      <c r="Q61" s="55"/>
      <c r="R61" s="56"/>
    </row>
    <row r="62" spans="1:18" s="2" customFormat="1" ht="19.5" customHeight="1" x14ac:dyDescent="0.45">
      <c r="A62" s="11"/>
      <c r="B62" s="10" t="s">
        <v>22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s="2" customFormat="1" ht="26.25" customHeight="1" x14ac:dyDescent="0.45">
      <c r="A63" s="10"/>
      <c r="B63" s="38" t="s">
        <v>25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s="2" customFormat="1" ht="16.5" customHeight="1" x14ac:dyDescent="0.45">
      <c r="A64" s="11"/>
      <c r="B64" s="39" t="s">
        <v>27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s="2" customFormat="1" ht="19.5" customHeight="1" x14ac:dyDescent="0.45">
      <c r="A65" s="11"/>
      <c r="B65" s="39" t="s">
        <v>28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s="2" customFormat="1" ht="21" x14ac:dyDescent="0.45">
      <c r="A66" s="11"/>
      <c r="B66" s="75" t="s">
        <v>845</v>
      </c>
      <c r="C66" s="76" t="s">
        <v>846</v>
      </c>
      <c r="D66" s="77" t="s">
        <v>847</v>
      </c>
      <c r="E66" s="77"/>
      <c r="F66" s="77"/>
      <c r="G66" s="77" t="s">
        <v>848</v>
      </c>
      <c r="H66" s="77"/>
      <c r="I66" s="77"/>
      <c r="J66" s="10"/>
      <c r="K66" s="10"/>
      <c r="L66" s="10"/>
      <c r="M66" s="10"/>
      <c r="N66" s="10"/>
      <c r="O66" s="10"/>
      <c r="P66" s="10"/>
      <c r="Q66" s="10"/>
      <c r="R66" s="10"/>
    </row>
    <row r="67" spans="1:18" s="2" customFormat="1" ht="21" x14ac:dyDescent="0.45">
      <c r="A67" s="11"/>
      <c r="B67" s="75"/>
      <c r="C67" s="78" t="s">
        <v>849</v>
      </c>
      <c r="D67" s="79" t="s">
        <v>850</v>
      </c>
      <c r="E67" s="79"/>
      <c r="F67" s="79"/>
      <c r="G67" s="79">
        <f>COUNTIF(N12:N58,"/")</f>
        <v>47</v>
      </c>
      <c r="H67" s="79"/>
      <c r="I67" s="79"/>
      <c r="J67" s="10"/>
      <c r="K67" s="10"/>
      <c r="L67" s="10"/>
      <c r="M67" s="10"/>
      <c r="N67" s="10"/>
      <c r="O67" s="10"/>
      <c r="P67" s="10"/>
      <c r="Q67" s="10"/>
      <c r="R67" s="10"/>
    </row>
    <row r="68" spans="1:18" s="2" customFormat="1" ht="21" x14ac:dyDescent="0.45">
      <c r="A68" s="11"/>
      <c r="B68" s="75"/>
      <c r="C68" s="78" t="s">
        <v>851</v>
      </c>
      <c r="D68" s="79" t="s">
        <v>852</v>
      </c>
      <c r="E68" s="79"/>
      <c r="F68" s="79"/>
      <c r="G68" s="80">
        <f>COUNTIF(O12:O58,"/")</f>
        <v>0</v>
      </c>
      <c r="H68" s="81"/>
      <c r="I68" s="82"/>
      <c r="J68" s="10"/>
      <c r="K68" s="10"/>
      <c r="L68" s="10"/>
      <c r="M68" s="10"/>
      <c r="N68" s="10"/>
      <c r="O68" s="10"/>
      <c r="P68" s="10"/>
      <c r="Q68" s="10"/>
      <c r="R68" s="10"/>
    </row>
    <row r="69" spans="1:18" s="2" customFormat="1" ht="21" x14ac:dyDescent="0.45">
      <c r="A69" s="11"/>
      <c r="B69" s="75"/>
      <c r="C69" s="78" t="s">
        <v>853</v>
      </c>
      <c r="D69" s="79" t="s">
        <v>854</v>
      </c>
      <c r="E69" s="79"/>
      <c r="F69" s="79"/>
      <c r="G69" s="80">
        <f>COUNTIF(P12:P58,"/")</f>
        <v>0</v>
      </c>
      <c r="H69" s="81"/>
      <c r="I69" s="82"/>
      <c r="J69" s="10"/>
      <c r="K69" s="10"/>
      <c r="L69" s="10"/>
      <c r="M69" s="10"/>
      <c r="N69" s="10"/>
      <c r="O69" s="10"/>
      <c r="P69" s="10"/>
      <c r="Q69" s="10"/>
      <c r="R69" s="10"/>
    </row>
    <row r="70" spans="1:18" s="2" customFormat="1" ht="21" x14ac:dyDescent="0.45">
      <c r="A70" s="11"/>
      <c r="B70" s="75"/>
      <c r="C70" s="78" t="s">
        <v>855</v>
      </c>
      <c r="D70" s="79" t="s">
        <v>856</v>
      </c>
      <c r="E70" s="79"/>
      <c r="F70" s="79"/>
      <c r="G70" s="80">
        <f>COUNTIF(Q12:Q58,"/")</f>
        <v>0</v>
      </c>
      <c r="H70" s="81"/>
      <c r="I70" s="82"/>
      <c r="J70" s="10"/>
      <c r="K70" s="10"/>
      <c r="L70" s="10"/>
      <c r="M70" s="10"/>
      <c r="N70" s="10"/>
      <c r="O70" s="10"/>
      <c r="P70" s="10"/>
      <c r="Q70" s="10"/>
      <c r="R70" s="10"/>
    </row>
    <row r="71" spans="1:18" s="2" customFormat="1" ht="21" x14ac:dyDescent="0.4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s="2" customFormat="1" ht="18.75" x14ac:dyDescent="0.3"/>
    <row r="73" spans="1:18" s="2" customFormat="1" ht="18.75" x14ac:dyDescent="0.3">
      <c r="A73" s="3"/>
    </row>
    <row r="74" spans="1:18" s="2" customFormat="1" ht="18.75" x14ac:dyDescent="0.3"/>
    <row r="75" spans="1:18" s="2" customFormat="1" ht="18.75" x14ac:dyDescent="0.3">
      <c r="A75" s="3"/>
    </row>
    <row r="76" spans="1:18" s="2" customFormat="1" ht="18.75" x14ac:dyDescent="0.3">
      <c r="A76" s="3"/>
    </row>
    <row r="77" spans="1:18" s="2" customFormat="1" ht="18.75" x14ac:dyDescent="0.3">
      <c r="A77" s="3"/>
    </row>
    <row r="78" spans="1:18" s="2" customFormat="1" ht="18.75" x14ac:dyDescent="0.3">
      <c r="A78" s="3"/>
    </row>
    <row r="79" spans="1:18" s="2" customFormat="1" ht="18.75" x14ac:dyDescent="0.3">
      <c r="A79" s="3"/>
    </row>
    <row r="80" spans="1:18" s="2" customFormat="1" ht="18.75" x14ac:dyDescent="0.3">
      <c r="A80" s="3"/>
    </row>
    <row r="81" spans="1:1" s="2" customFormat="1" ht="18.75" x14ac:dyDescent="0.3"/>
    <row r="82" spans="1:1" s="2" customFormat="1" ht="18.75" x14ac:dyDescent="0.3"/>
    <row r="83" spans="1:1" s="2" customFormat="1" ht="18.75" x14ac:dyDescent="0.3"/>
    <row r="84" spans="1:1" s="2" customFormat="1" ht="18.75" x14ac:dyDescent="0.3">
      <c r="A84" s="3"/>
    </row>
    <row r="85" spans="1:1" s="2" customFormat="1" ht="18.75" x14ac:dyDescent="0.3">
      <c r="A85" s="3"/>
    </row>
    <row r="86" spans="1:1" s="2" customFormat="1" ht="18.75" x14ac:dyDescent="0.3">
      <c r="A86" s="3"/>
    </row>
    <row r="87" spans="1:1" s="2" customFormat="1" ht="18.75" x14ac:dyDescent="0.3">
      <c r="A87" s="3"/>
    </row>
    <row r="88" spans="1:1" s="4" customFormat="1" ht="18" x14ac:dyDescent="0.25"/>
    <row r="89" spans="1:1" s="4" customFormat="1" ht="18" x14ac:dyDescent="0.25"/>
    <row r="90" spans="1:1" s="4" customFormat="1" ht="18" x14ac:dyDescent="0.25"/>
    <row r="91" spans="1:1" s="4" customFormat="1" ht="18" x14ac:dyDescent="0.25"/>
  </sheetData>
  <mergeCells count="32">
    <mergeCell ref="B66:B70"/>
    <mergeCell ref="D66:F66"/>
    <mergeCell ref="G66:I66"/>
    <mergeCell ref="D67:F67"/>
    <mergeCell ref="G67:I67"/>
    <mergeCell ref="D68:F68"/>
    <mergeCell ref="G68:I68"/>
    <mergeCell ref="D69:F69"/>
    <mergeCell ref="G69:I69"/>
    <mergeCell ref="D70:F70"/>
    <mergeCell ref="G70:I70"/>
    <mergeCell ref="A6:R6"/>
    <mergeCell ref="A7:R7"/>
    <mergeCell ref="A9:A11"/>
    <mergeCell ref="B9:C11"/>
    <mergeCell ref="D9:L9"/>
    <mergeCell ref="M9:M11"/>
    <mergeCell ref="N9:Q9"/>
    <mergeCell ref="R9:R11"/>
    <mergeCell ref="D10:E10"/>
    <mergeCell ref="F10:L10"/>
    <mergeCell ref="N10:N11"/>
    <mergeCell ref="O10:Q10"/>
    <mergeCell ref="B63:R63"/>
    <mergeCell ref="B64:R64"/>
    <mergeCell ref="B65:R65"/>
    <mergeCell ref="A59:M59"/>
    <mergeCell ref="A60:M61"/>
    <mergeCell ref="N59:O61"/>
    <mergeCell ref="P61:R61"/>
    <mergeCell ref="P59:Q59"/>
    <mergeCell ref="P60:Q60"/>
  </mergeCells>
  <pageMargins left="0.51181102362204722" right="0.19685039370078741" top="0.35433070866141736" bottom="0.15748031496062992" header="0.31496062992125984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92"/>
  <sheetViews>
    <sheetView view="pageLayout" topLeftCell="A55" zoomScale="110" zoomScalePageLayoutView="110" workbookViewId="0">
      <selection activeCell="B67" sqref="B67:I71"/>
    </sheetView>
  </sheetViews>
  <sheetFormatPr defaultRowHeight="14.25" x14ac:dyDescent="0.2"/>
  <cols>
    <col min="1" max="1" width="4.75" customWidth="1"/>
    <col min="2" max="3" width="10.125" customWidth="1"/>
    <col min="4" max="12" width="4.125" customWidth="1"/>
    <col min="13" max="13" width="5.125" customWidth="1"/>
    <col min="14" max="17" width="3.625" customWidth="1"/>
    <col min="18" max="18" width="7.625" customWidth="1"/>
  </cols>
  <sheetData>
    <row r="5" spans="1:18" ht="7.5" customHeight="1" x14ac:dyDescent="0.2"/>
    <row r="6" spans="1:18" s="1" customFormat="1" ht="16.5" customHeight="1" x14ac:dyDescent="0.3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1" customFormat="1" ht="18" customHeight="1" x14ac:dyDescent="0.35">
      <c r="A7" s="59" t="s">
        <v>26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13" customFormat="1" ht="20.25" customHeight="1" x14ac:dyDescent="0.2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8" customHeight="1" x14ac:dyDescent="0.45">
      <c r="A9" s="60" t="s">
        <v>0</v>
      </c>
      <c r="B9" s="61" t="s">
        <v>1</v>
      </c>
      <c r="C9" s="62"/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8" t="s">
        <v>3</v>
      </c>
      <c r="N9" s="67" t="s">
        <v>4</v>
      </c>
      <c r="O9" s="67"/>
      <c r="P9" s="67"/>
      <c r="Q9" s="67"/>
      <c r="R9" s="60" t="s">
        <v>5</v>
      </c>
    </row>
    <row r="10" spans="1:18" s="2" customFormat="1" ht="18.75" customHeight="1" x14ac:dyDescent="0.45">
      <c r="A10" s="60"/>
      <c r="B10" s="63"/>
      <c r="C10" s="64"/>
      <c r="D10" s="57" t="s">
        <v>6</v>
      </c>
      <c r="E10" s="58"/>
      <c r="F10" s="57" t="s">
        <v>7</v>
      </c>
      <c r="G10" s="69"/>
      <c r="H10" s="69"/>
      <c r="I10" s="69"/>
      <c r="J10" s="69"/>
      <c r="K10" s="69"/>
      <c r="L10" s="58"/>
      <c r="M10" s="68"/>
      <c r="N10" s="70" t="s">
        <v>8</v>
      </c>
      <c r="O10" s="67" t="s">
        <v>9</v>
      </c>
      <c r="P10" s="67"/>
      <c r="Q10" s="67"/>
      <c r="R10" s="60"/>
    </row>
    <row r="11" spans="1:18" s="2" customFormat="1" ht="126" customHeight="1" x14ac:dyDescent="0.3">
      <c r="A11" s="60"/>
      <c r="B11" s="65"/>
      <c r="C11" s="66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6" t="s">
        <v>17</v>
      </c>
      <c r="L11" s="5" t="s">
        <v>18</v>
      </c>
      <c r="M11" s="68"/>
      <c r="N11" s="70"/>
      <c r="O11" s="7" t="s">
        <v>19</v>
      </c>
      <c r="P11" s="7" t="s">
        <v>20</v>
      </c>
      <c r="Q11" s="7" t="s">
        <v>21</v>
      </c>
      <c r="R11" s="60"/>
    </row>
    <row r="12" spans="1:18" s="2" customFormat="1" ht="18" customHeight="1" x14ac:dyDescent="0.45">
      <c r="A12" s="8">
        <v>1</v>
      </c>
      <c r="B12" s="16" t="s">
        <v>221</v>
      </c>
      <c r="C12" s="22" t="s">
        <v>222</v>
      </c>
      <c r="D12" s="9"/>
      <c r="E12" s="9"/>
      <c r="F12" s="9"/>
      <c r="G12" s="9"/>
      <c r="H12" s="9"/>
      <c r="I12" s="9"/>
      <c r="J12" s="9"/>
      <c r="K12" s="9"/>
      <c r="L12" s="9"/>
      <c r="M12" s="71">
        <f>D12+E12+F12+G12+H12+I12+J12+K12+L12</f>
        <v>0</v>
      </c>
      <c r="N12" s="71" t="str">
        <f>IF(M12&lt;=19,"/","")</f>
        <v>/</v>
      </c>
      <c r="O12" s="71" t="str">
        <f>IF(AND(M12&gt;19,M12&lt;=26),"/","")</f>
        <v/>
      </c>
      <c r="P12" s="72" t="str">
        <f>IF(AND(M12&gt;26,M12&lt;=33),"/","")</f>
        <v/>
      </c>
      <c r="Q12" s="72" t="str">
        <f>IF(AND(M12&gt;33,M12&lt;=40),"/","")</f>
        <v/>
      </c>
      <c r="R12" s="71" t="str">
        <f>IF(M12&gt;=24,"ผ่าน","ไม่ผ่าน")</f>
        <v>ไม่ผ่าน</v>
      </c>
    </row>
    <row r="13" spans="1:18" s="2" customFormat="1" ht="18" customHeight="1" x14ac:dyDescent="0.45">
      <c r="A13" s="8">
        <v>2</v>
      </c>
      <c r="B13" s="16" t="s">
        <v>223</v>
      </c>
      <c r="C13" s="22" t="s">
        <v>224</v>
      </c>
      <c r="D13" s="9"/>
      <c r="E13" s="9"/>
      <c r="F13" s="9"/>
      <c r="G13" s="9"/>
      <c r="H13" s="9"/>
      <c r="I13" s="9"/>
      <c r="J13" s="9"/>
      <c r="K13" s="9"/>
      <c r="L13" s="9"/>
      <c r="M13" s="71">
        <f t="shared" ref="M13:M59" si="0">D13+E13+F13+G13+H13+I13+J13+K13+L13</f>
        <v>0</v>
      </c>
      <c r="N13" s="71" t="str">
        <f t="shared" ref="N13:N59" si="1">IF(M13&lt;=19,"/","")</f>
        <v>/</v>
      </c>
      <c r="O13" s="71" t="str">
        <f t="shared" ref="O13:O59" si="2">IF(AND(M13&gt;19,M13&lt;=26),"/","")</f>
        <v/>
      </c>
      <c r="P13" s="72" t="str">
        <f t="shared" ref="P13:P59" si="3">IF(AND(M13&gt;26,M13&lt;=33),"/","")</f>
        <v/>
      </c>
      <c r="Q13" s="72" t="str">
        <f t="shared" ref="Q13:Q59" si="4">IF(AND(M13&gt;33,M13&lt;=40),"/","")</f>
        <v/>
      </c>
      <c r="R13" s="71" t="str">
        <f t="shared" ref="R13:R59" si="5">IF(M13&gt;=24,"ผ่าน","ไม่ผ่าน")</f>
        <v>ไม่ผ่าน</v>
      </c>
    </row>
    <row r="14" spans="1:18" s="2" customFormat="1" ht="18" customHeight="1" x14ac:dyDescent="0.45">
      <c r="A14" s="8">
        <v>3</v>
      </c>
      <c r="B14" s="14" t="s">
        <v>225</v>
      </c>
      <c r="C14" s="24" t="s">
        <v>226</v>
      </c>
      <c r="D14" s="9"/>
      <c r="E14" s="9"/>
      <c r="F14" s="9"/>
      <c r="G14" s="9"/>
      <c r="H14" s="9"/>
      <c r="I14" s="9"/>
      <c r="J14" s="9"/>
      <c r="K14" s="9"/>
      <c r="L14" s="9"/>
      <c r="M14" s="71">
        <f t="shared" si="0"/>
        <v>0</v>
      </c>
      <c r="N14" s="71" t="str">
        <f t="shared" si="1"/>
        <v>/</v>
      </c>
      <c r="O14" s="71" t="str">
        <f t="shared" si="2"/>
        <v/>
      </c>
      <c r="P14" s="72" t="str">
        <f t="shared" si="3"/>
        <v/>
      </c>
      <c r="Q14" s="72" t="str">
        <f t="shared" si="4"/>
        <v/>
      </c>
      <c r="R14" s="71" t="str">
        <f t="shared" si="5"/>
        <v>ไม่ผ่าน</v>
      </c>
    </row>
    <row r="15" spans="1:18" s="2" customFormat="1" ht="18" customHeight="1" x14ac:dyDescent="0.45">
      <c r="A15" s="8">
        <v>4</v>
      </c>
      <c r="B15" s="14" t="s">
        <v>227</v>
      </c>
      <c r="C15" s="24" t="s">
        <v>228</v>
      </c>
      <c r="D15" s="9"/>
      <c r="E15" s="9"/>
      <c r="F15" s="9"/>
      <c r="G15" s="9"/>
      <c r="H15" s="9"/>
      <c r="I15" s="9"/>
      <c r="J15" s="9"/>
      <c r="K15" s="9"/>
      <c r="L15" s="9"/>
      <c r="M15" s="71">
        <f t="shared" si="0"/>
        <v>0</v>
      </c>
      <c r="N15" s="71" t="str">
        <f t="shared" si="1"/>
        <v>/</v>
      </c>
      <c r="O15" s="71" t="str">
        <f t="shared" si="2"/>
        <v/>
      </c>
      <c r="P15" s="72" t="str">
        <f t="shared" si="3"/>
        <v/>
      </c>
      <c r="Q15" s="72" t="str">
        <f t="shared" si="4"/>
        <v/>
      </c>
      <c r="R15" s="71" t="str">
        <f t="shared" si="5"/>
        <v>ไม่ผ่าน</v>
      </c>
    </row>
    <row r="16" spans="1:18" s="2" customFormat="1" ht="18" customHeight="1" x14ac:dyDescent="0.45">
      <c r="A16" s="8">
        <v>5</v>
      </c>
      <c r="B16" s="14" t="s">
        <v>229</v>
      </c>
      <c r="C16" s="24" t="s">
        <v>230</v>
      </c>
      <c r="D16" s="9"/>
      <c r="E16" s="9"/>
      <c r="F16" s="9"/>
      <c r="G16" s="9"/>
      <c r="H16" s="9"/>
      <c r="I16" s="9"/>
      <c r="J16" s="9"/>
      <c r="K16" s="9"/>
      <c r="L16" s="9"/>
      <c r="M16" s="71">
        <f t="shared" si="0"/>
        <v>0</v>
      </c>
      <c r="N16" s="71" t="str">
        <f t="shared" si="1"/>
        <v>/</v>
      </c>
      <c r="O16" s="71" t="str">
        <f t="shared" si="2"/>
        <v/>
      </c>
      <c r="P16" s="72" t="str">
        <f t="shared" si="3"/>
        <v/>
      </c>
      <c r="Q16" s="72" t="str">
        <f t="shared" si="4"/>
        <v/>
      </c>
      <c r="R16" s="71" t="str">
        <f t="shared" si="5"/>
        <v>ไม่ผ่าน</v>
      </c>
    </row>
    <row r="17" spans="1:18" s="2" customFormat="1" ht="18" customHeight="1" x14ac:dyDescent="0.45">
      <c r="A17" s="8">
        <v>6</v>
      </c>
      <c r="B17" s="14" t="s">
        <v>231</v>
      </c>
      <c r="C17" s="24" t="s">
        <v>232</v>
      </c>
      <c r="D17" s="9"/>
      <c r="E17" s="9"/>
      <c r="F17" s="9"/>
      <c r="G17" s="9"/>
      <c r="H17" s="9"/>
      <c r="I17" s="9"/>
      <c r="J17" s="9"/>
      <c r="K17" s="9"/>
      <c r="L17" s="9"/>
      <c r="M17" s="71">
        <f t="shared" si="0"/>
        <v>0</v>
      </c>
      <c r="N17" s="71" t="str">
        <f t="shared" si="1"/>
        <v>/</v>
      </c>
      <c r="O17" s="71" t="str">
        <f t="shared" si="2"/>
        <v/>
      </c>
      <c r="P17" s="72" t="str">
        <f t="shared" si="3"/>
        <v/>
      </c>
      <c r="Q17" s="72" t="str">
        <f t="shared" si="4"/>
        <v/>
      </c>
      <c r="R17" s="71" t="str">
        <f t="shared" si="5"/>
        <v>ไม่ผ่าน</v>
      </c>
    </row>
    <row r="18" spans="1:18" s="2" customFormat="1" ht="18" customHeight="1" x14ac:dyDescent="0.45">
      <c r="A18" s="8">
        <v>7</v>
      </c>
      <c r="B18" s="14" t="s">
        <v>233</v>
      </c>
      <c r="C18" s="24" t="s">
        <v>234</v>
      </c>
      <c r="D18" s="9"/>
      <c r="E18" s="9"/>
      <c r="F18" s="9"/>
      <c r="G18" s="9"/>
      <c r="H18" s="9"/>
      <c r="I18" s="9"/>
      <c r="J18" s="9"/>
      <c r="K18" s="9"/>
      <c r="L18" s="9"/>
      <c r="M18" s="71">
        <f t="shared" si="0"/>
        <v>0</v>
      </c>
      <c r="N18" s="71" t="str">
        <f t="shared" si="1"/>
        <v>/</v>
      </c>
      <c r="O18" s="71" t="str">
        <f t="shared" si="2"/>
        <v/>
      </c>
      <c r="P18" s="72" t="str">
        <f t="shared" si="3"/>
        <v/>
      </c>
      <c r="Q18" s="72" t="str">
        <f t="shared" si="4"/>
        <v/>
      </c>
      <c r="R18" s="71" t="str">
        <f t="shared" si="5"/>
        <v>ไม่ผ่าน</v>
      </c>
    </row>
    <row r="19" spans="1:18" s="2" customFormat="1" ht="18" customHeight="1" x14ac:dyDescent="0.45">
      <c r="A19" s="8">
        <v>8</v>
      </c>
      <c r="B19" s="14" t="s">
        <v>235</v>
      </c>
      <c r="C19" s="24" t="s">
        <v>31</v>
      </c>
      <c r="D19" s="9"/>
      <c r="E19" s="9"/>
      <c r="F19" s="9"/>
      <c r="G19" s="9"/>
      <c r="H19" s="9"/>
      <c r="I19" s="9"/>
      <c r="J19" s="9"/>
      <c r="K19" s="9"/>
      <c r="L19" s="9"/>
      <c r="M19" s="71">
        <f t="shared" si="0"/>
        <v>0</v>
      </c>
      <c r="N19" s="71" t="str">
        <f t="shared" si="1"/>
        <v>/</v>
      </c>
      <c r="O19" s="71" t="str">
        <f t="shared" si="2"/>
        <v/>
      </c>
      <c r="P19" s="72" t="str">
        <f t="shared" si="3"/>
        <v/>
      </c>
      <c r="Q19" s="72" t="str">
        <f t="shared" si="4"/>
        <v/>
      </c>
      <c r="R19" s="71" t="str">
        <f t="shared" si="5"/>
        <v>ไม่ผ่าน</v>
      </c>
    </row>
    <row r="20" spans="1:18" s="2" customFormat="1" ht="18" customHeight="1" x14ac:dyDescent="0.45">
      <c r="A20" s="8">
        <v>9</v>
      </c>
      <c r="B20" s="14" t="s">
        <v>236</v>
      </c>
      <c r="C20" s="24" t="s">
        <v>237</v>
      </c>
      <c r="D20" s="9"/>
      <c r="E20" s="9"/>
      <c r="F20" s="9"/>
      <c r="G20" s="9"/>
      <c r="H20" s="9"/>
      <c r="I20" s="9"/>
      <c r="J20" s="9"/>
      <c r="K20" s="9"/>
      <c r="L20" s="9"/>
      <c r="M20" s="71">
        <f t="shared" si="0"/>
        <v>0</v>
      </c>
      <c r="N20" s="71" t="str">
        <f t="shared" si="1"/>
        <v>/</v>
      </c>
      <c r="O20" s="71" t="str">
        <f t="shared" si="2"/>
        <v/>
      </c>
      <c r="P20" s="72" t="str">
        <f t="shared" si="3"/>
        <v/>
      </c>
      <c r="Q20" s="72" t="str">
        <f t="shared" si="4"/>
        <v/>
      </c>
      <c r="R20" s="71" t="str">
        <f t="shared" si="5"/>
        <v>ไม่ผ่าน</v>
      </c>
    </row>
    <row r="21" spans="1:18" s="2" customFormat="1" ht="18" customHeight="1" x14ac:dyDescent="0.45">
      <c r="A21" s="8">
        <v>10</v>
      </c>
      <c r="B21" s="14" t="s">
        <v>238</v>
      </c>
      <c r="C21" s="15" t="s">
        <v>239</v>
      </c>
      <c r="D21" s="9"/>
      <c r="E21" s="9"/>
      <c r="F21" s="9"/>
      <c r="G21" s="9"/>
      <c r="H21" s="9"/>
      <c r="I21" s="9"/>
      <c r="J21" s="9"/>
      <c r="K21" s="9"/>
      <c r="L21" s="9"/>
      <c r="M21" s="71">
        <f t="shared" si="0"/>
        <v>0</v>
      </c>
      <c r="N21" s="71" t="str">
        <f t="shared" si="1"/>
        <v>/</v>
      </c>
      <c r="O21" s="71" t="str">
        <f t="shared" si="2"/>
        <v/>
      </c>
      <c r="P21" s="72" t="str">
        <f t="shared" si="3"/>
        <v/>
      </c>
      <c r="Q21" s="72" t="str">
        <f t="shared" si="4"/>
        <v/>
      </c>
      <c r="R21" s="71" t="str">
        <f t="shared" si="5"/>
        <v>ไม่ผ่าน</v>
      </c>
    </row>
    <row r="22" spans="1:18" s="2" customFormat="1" ht="18" customHeight="1" x14ac:dyDescent="0.45">
      <c r="A22" s="8">
        <v>11</v>
      </c>
      <c r="B22" s="14" t="s">
        <v>240</v>
      </c>
      <c r="C22" s="15" t="s">
        <v>241</v>
      </c>
      <c r="D22" s="9"/>
      <c r="E22" s="9"/>
      <c r="F22" s="9"/>
      <c r="G22" s="9"/>
      <c r="H22" s="9"/>
      <c r="I22" s="9"/>
      <c r="J22" s="9"/>
      <c r="K22" s="9"/>
      <c r="L22" s="9"/>
      <c r="M22" s="71">
        <f t="shared" si="0"/>
        <v>0</v>
      </c>
      <c r="N22" s="71" t="str">
        <f t="shared" si="1"/>
        <v>/</v>
      </c>
      <c r="O22" s="71" t="str">
        <f t="shared" si="2"/>
        <v/>
      </c>
      <c r="P22" s="72" t="str">
        <f t="shared" si="3"/>
        <v/>
      </c>
      <c r="Q22" s="72" t="str">
        <f t="shared" si="4"/>
        <v/>
      </c>
      <c r="R22" s="71" t="str">
        <f t="shared" si="5"/>
        <v>ไม่ผ่าน</v>
      </c>
    </row>
    <row r="23" spans="1:18" s="2" customFormat="1" ht="18" customHeight="1" x14ac:dyDescent="0.45">
      <c r="A23" s="8">
        <v>12</v>
      </c>
      <c r="B23" s="14" t="s">
        <v>242</v>
      </c>
      <c r="C23" s="15" t="s">
        <v>243</v>
      </c>
      <c r="D23" s="9"/>
      <c r="E23" s="9"/>
      <c r="F23" s="9"/>
      <c r="G23" s="9"/>
      <c r="H23" s="9"/>
      <c r="I23" s="9"/>
      <c r="J23" s="9"/>
      <c r="K23" s="9"/>
      <c r="L23" s="9"/>
      <c r="M23" s="71">
        <f t="shared" si="0"/>
        <v>0</v>
      </c>
      <c r="N23" s="71" t="str">
        <f t="shared" si="1"/>
        <v>/</v>
      </c>
      <c r="O23" s="71" t="str">
        <f t="shared" si="2"/>
        <v/>
      </c>
      <c r="P23" s="72" t="str">
        <f t="shared" si="3"/>
        <v/>
      </c>
      <c r="Q23" s="72" t="str">
        <f t="shared" si="4"/>
        <v/>
      </c>
      <c r="R23" s="71" t="str">
        <f t="shared" si="5"/>
        <v>ไม่ผ่าน</v>
      </c>
    </row>
    <row r="24" spans="1:18" s="2" customFormat="1" ht="18" customHeight="1" x14ac:dyDescent="0.45">
      <c r="A24" s="8">
        <v>13</v>
      </c>
      <c r="B24" s="28" t="s">
        <v>244</v>
      </c>
      <c r="C24" s="30" t="s">
        <v>245</v>
      </c>
      <c r="D24" s="9"/>
      <c r="E24" s="9"/>
      <c r="F24" s="9"/>
      <c r="G24" s="9"/>
      <c r="H24" s="9"/>
      <c r="I24" s="9"/>
      <c r="J24" s="9"/>
      <c r="K24" s="9"/>
      <c r="L24" s="9"/>
      <c r="M24" s="71">
        <f t="shared" si="0"/>
        <v>0</v>
      </c>
      <c r="N24" s="71" t="str">
        <f t="shared" si="1"/>
        <v>/</v>
      </c>
      <c r="O24" s="71" t="str">
        <f t="shared" si="2"/>
        <v/>
      </c>
      <c r="P24" s="72" t="str">
        <f t="shared" si="3"/>
        <v/>
      </c>
      <c r="Q24" s="72" t="str">
        <f t="shared" si="4"/>
        <v/>
      </c>
      <c r="R24" s="71" t="str">
        <f t="shared" si="5"/>
        <v>ไม่ผ่าน</v>
      </c>
    </row>
    <row r="25" spans="1:18" s="2" customFormat="1" ht="18" customHeight="1" x14ac:dyDescent="0.45">
      <c r="A25" s="8">
        <v>14</v>
      </c>
      <c r="B25" s="14" t="s">
        <v>246</v>
      </c>
      <c r="C25" s="24" t="s">
        <v>247</v>
      </c>
      <c r="D25" s="9"/>
      <c r="E25" s="9"/>
      <c r="F25" s="9"/>
      <c r="G25" s="9"/>
      <c r="H25" s="9"/>
      <c r="I25" s="9"/>
      <c r="J25" s="9"/>
      <c r="K25" s="9"/>
      <c r="L25" s="9"/>
      <c r="M25" s="71">
        <f t="shared" si="0"/>
        <v>0</v>
      </c>
      <c r="N25" s="71" t="str">
        <f t="shared" si="1"/>
        <v>/</v>
      </c>
      <c r="O25" s="71" t="str">
        <f t="shared" si="2"/>
        <v/>
      </c>
      <c r="P25" s="72" t="str">
        <f t="shared" si="3"/>
        <v/>
      </c>
      <c r="Q25" s="72" t="str">
        <f t="shared" si="4"/>
        <v/>
      </c>
      <c r="R25" s="71" t="str">
        <f t="shared" si="5"/>
        <v>ไม่ผ่าน</v>
      </c>
    </row>
    <row r="26" spans="1:18" s="2" customFormat="1" ht="18" customHeight="1" x14ac:dyDescent="0.45">
      <c r="A26" s="8">
        <v>15</v>
      </c>
      <c r="B26" s="14" t="s">
        <v>248</v>
      </c>
      <c r="C26" s="24" t="s">
        <v>249</v>
      </c>
      <c r="D26" s="9"/>
      <c r="E26" s="9"/>
      <c r="F26" s="9"/>
      <c r="G26" s="9"/>
      <c r="H26" s="9"/>
      <c r="I26" s="9"/>
      <c r="J26" s="9"/>
      <c r="K26" s="9"/>
      <c r="L26" s="9"/>
      <c r="M26" s="71">
        <f t="shared" si="0"/>
        <v>0</v>
      </c>
      <c r="N26" s="71" t="str">
        <f t="shared" si="1"/>
        <v>/</v>
      </c>
      <c r="O26" s="71" t="str">
        <f t="shared" si="2"/>
        <v/>
      </c>
      <c r="P26" s="72" t="str">
        <f t="shared" si="3"/>
        <v/>
      </c>
      <c r="Q26" s="72" t="str">
        <f t="shared" si="4"/>
        <v/>
      </c>
      <c r="R26" s="71" t="str">
        <f t="shared" si="5"/>
        <v>ไม่ผ่าน</v>
      </c>
    </row>
    <row r="27" spans="1:18" s="2" customFormat="1" ht="18" customHeight="1" x14ac:dyDescent="0.45">
      <c r="A27" s="8">
        <v>16</v>
      </c>
      <c r="B27" s="18" t="s">
        <v>250</v>
      </c>
      <c r="C27" s="25" t="s">
        <v>251</v>
      </c>
      <c r="D27" s="9"/>
      <c r="E27" s="9"/>
      <c r="F27" s="9"/>
      <c r="G27" s="9"/>
      <c r="H27" s="9"/>
      <c r="I27" s="9"/>
      <c r="J27" s="9"/>
      <c r="K27" s="9"/>
      <c r="L27" s="9"/>
      <c r="M27" s="71">
        <f t="shared" si="0"/>
        <v>0</v>
      </c>
      <c r="N27" s="71" t="str">
        <f t="shared" si="1"/>
        <v>/</v>
      </c>
      <c r="O27" s="71" t="str">
        <f t="shared" si="2"/>
        <v/>
      </c>
      <c r="P27" s="72" t="str">
        <f t="shared" si="3"/>
        <v/>
      </c>
      <c r="Q27" s="72" t="str">
        <f t="shared" si="4"/>
        <v/>
      </c>
      <c r="R27" s="71" t="str">
        <f t="shared" si="5"/>
        <v>ไม่ผ่าน</v>
      </c>
    </row>
    <row r="28" spans="1:18" s="2" customFormat="1" ht="18" customHeight="1" x14ac:dyDescent="0.45">
      <c r="A28" s="8">
        <v>17</v>
      </c>
      <c r="B28" s="18" t="s">
        <v>252</v>
      </c>
      <c r="C28" s="25" t="s">
        <v>253</v>
      </c>
      <c r="D28" s="9"/>
      <c r="E28" s="9"/>
      <c r="F28" s="9"/>
      <c r="G28" s="9"/>
      <c r="H28" s="9"/>
      <c r="I28" s="9"/>
      <c r="J28" s="9"/>
      <c r="K28" s="9"/>
      <c r="L28" s="9"/>
      <c r="M28" s="71">
        <f t="shared" si="0"/>
        <v>0</v>
      </c>
      <c r="N28" s="71" t="str">
        <f t="shared" si="1"/>
        <v>/</v>
      </c>
      <c r="O28" s="71" t="str">
        <f t="shared" si="2"/>
        <v/>
      </c>
      <c r="P28" s="72" t="str">
        <f t="shared" si="3"/>
        <v/>
      </c>
      <c r="Q28" s="72" t="str">
        <f t="shared" si="4"/>
        <v/>
      </c>
      <c r="R28" s="71" t="str">
        <f t="shared" si="5"/>
        <v>ไม่ผ่าน</v>
      </c>
    </row>
    <row r="29" spans="1:18" s="2" customFormat="1" ht="18" customHeight="1" x14ac:dyDescent="0.45">
      <c r="A29" s="8">
        <v>18</v>
      </c>
      <c r="B29" s="18" t="s">
        <v>254</v>
      </c>
      <c r="C29" s="25" t="s">
        <v>255</v>
      </c>
      <c r="D29" s="9"/>
      <c r="E29" s="9"/>
      <c r="F29" s="9"/>
      <c r="G29" s="9"/>
      <c r="H29" s="9"/>
      <c r="I29" s="9"/>
      <c r="J29" s="9"/>
      <c r="K29" s="9"/>
      <c r="L29" s="9"/>
      <c r="M29" s="71">
        <f t="shared" si="0"/>
        <v>0</v>
      </c>
      <c r="N29" s="71" t="str">
        <f t="shared" si="1"/>
        <v>/</v>
      </c>
      <c r="O29" s="71" t="str">
        <f t="shared" si="2"/>
        <v/>
      </c>
      <c r="P29" s="72" t="str">
        <f t="shared" si="3"/>
        <v/>
      </c>
      <c r="Q29" s="72" t="str">
        <f t="shared" si="4"/>
        <v/>
      </c>
      <c r="R29" s="71" t="str">
        <f t="shared" si="5"/>
        <v>ไม่ผ่าน</v>
      </c>
    </row>
    <row r="30" spans="1:18" s="2" customFormat="1" ht="18" customHeight="1" x14ac:dyDescent="0.45">
      <c r="A30" s="8">
        <v>19</v>
      </c>
      <c r="B30" s="31" t="s">
        <v>217</v>
      </c>
      <c r="C30" s="32" t="s">
        <v>256</v>
      </c>
      <c r="D30" s="9"/>
      <c r="E30" s="9"/>
      <c r="F30" s="9"/>
      <c r="G30" s="9"/>
      <c r="H30" s="9"/>
      <c r="I30" s="9"/>
      <c r="J30" s="9"/>
      <c r="K30" s="9"/>
      <c r="L30" s="9"/>
      <c r="M30" s="71">
        <f t="shared" si="0"/>
        <v>0</v>
      </c>
      <c r="N30" s="71" t="str">
        <f t="shared" si="1"/>
        <v>/</v>
      </c>
      <c r="O30" s="71" t="str">
        <f t="shared" si="2"/>
        <v/>
      </c>
      <c r="P30" s="72" t="str">
        <f t="shared" si="3"/>
        <v/>
      </c>
      <c r="Q30" s="72" t="str">
        <f t="shared" si="4"/>
        <v/>
      </c>
      <c r="R30" s="71" t="str">
        <f t="shared" si="5"/>
        <v>ไม่ผ่าน</v>
      </c>
    </row>
    <row r="31" spans="1:18" s="2" customFormat="1" ht="18" customHeight="1" x14ac:dyDescent="0.45">
      <c r="A31" s="8">
        <v>20</v>
      </c>
      <c r="B31" s="14" t="s">
        <v>257</v>
      </c>
      <c r="C31" s="24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71">
        <f t="shared" si="0"/>
        <v>0</v>
      </c>
      <c r="N31" s="71" t="str">
        <f t="shared" si="1"/>
        <v>/</v>
      </c>
      <c r="O31" s="71" t="str">
        <f t="shared" si="2"/>
        <v/>
      </c>
      <c r="P31" s="72" t="str">
        <f t="shared" si="3"/>
        <v/>
      </c>
      <c r="Q31" s="72" t="str">
        <f t="shared" si="4"/>
        <v/>
      </c>
      <c r="R31" s="71" t="str">
        <f t="shared" si="5"/>
        <v>ไม่ผ่าน</v>
      </c>
    </row>
    <row r="32" spans="1:18" s="2" customFormat="1" ht="18" customHeight="1" x14ac:dyDescent="0.45">
      <c r="A32" s="8">
        <v>21</v>
      </c>
      <c r="B32" s="14" t="s">
        <v>259</v>
      </c>
      <c r="C32" s="24" t="s">
        <v>260</v>
      </c>
      <c r="D32" s="9"/>
      <c r="E32" s="9"/>
      <c r="F32" s="9"/>
      <c r="G32" s="9"/>
      <c r="H32" s="9"/>
      <c r="I32" s="9"/>
      <c r="J32" s="9"/>
      <c r="K32" s="9"/>
      <c r="L32" s="9"/>
      <c r="M32" s="71">
        <f t="shared" si="0"/>
        <v>0</v>
      </c>
      <c r="N32" s="71" t="str">
        <f t="shared" si="1"/>
        <v>/</v>
      </c>
      <c r="O32" s="71" t="str">
        <f t="shared" si="2"/>
        <v/>
      </c>
      <c r="P32" s="72" t="str">
        <f t="shared" si="3"/>
        <v/>
      </c>
      <c r="Q32" s="72" t="str">
        <f t="shared" si="4"/>
        <v/>
      </c>
      <c r="R32" s="71" t="str">
        <f t="shared" si="5"/>
        <v>ไม่ผ่าน</v>
      </c>
    </row>
    <row r="33" spans="1:18" s="2" customFormat="1" ht="18" customHeight="1" x14ac:dyDescent="0.45">
      <c r="A33" s="8">
        <v>22</v>
      </c>
      <c r="B33" s="14" t="s">
        <v>261</v>
      </c>
      <c r="C33" s="24" t="s">
        <v>262</v>
      </c>
      <c r="D33" s="9"/>
      <c r="E33" s="9"/>
      <c r="F33" s="9"/>
      <c r="G33" s="9"/>
      <c r="H33" s="9"/>
      <c r="I33" s="9"/>
      <c r="J33" s="9"/>
      <c r="K33" s="9"/>
      <c r="L33" s="9"/>
      <c r="M33" s="71">
        <f t="shared" si="0"/>
        <v>0</v>
      </c>
      <c r="N33" s="71" t="str">
        <f t="shared" si="1"/>
        <v>/</v>
      </c>
      <c r="O33" s="71" t="str">
        <f t="shared" si="2"/>
        <v/>
      </c>
      <c r="P33" s="72" t="str">
        <f t="shared" si="3"/>
        <v/>
      </c>
      <c r="Q33" s="72" t="str">
        <f t="shared" si="4"/>
        <v/>
      </c>
      <c r="R33" s="71" t="str">
        <f t="shared" si="5"/>
        <v>ไม่ผ่าน</v>
      </c>
    </row>
    <row r="34" spans="1:18" s="2" customFormat="1" ht="18" customHeight="1" x14ac:dyDescent="0.45">
      <c r="A34" s="8">
        <v>23</v>
      </c>
      <c r="B34" s="14" t="s">
        <v>263</v>
      </c>
      <c r="C34" s="24" t="s">
        <v>264</v>
      </c>
      <c r="D34" s="9"/>
      <c r="E34" s="9"/>
      <c r="F34" s="9"/>
      <c r="G34" s="9"/>
      <c r="H34" s="9"/>
      <c r="I34" s="9"/>
      <c r="J34" s="9"/>
      <c r="K34" s="9"/>
      <c r="L34" s="9"/>
      <c r="M34" s="71">
        <f t="shared" si="0"/>
        <v>0</v>
      </c>
      <c r="N34" s="71" t="str">
        <f t="shared" si="1"/>
        <v>/</v>
      </c>
      <c r="O34" s="71" t="str">
        <f t="shared" si="2"/>
        <v/>
      </c>
      <c r="P34" s="72" t="str">
        <f t="shared" si="3"/>
        <v/>
      </c>
      <c r="Q34" s="72" t="str">
        <f t="shared" si="4"/>
        <v/>
      </c>
      <c r="R34" s="71" t="str">
        <f t="shared" si="5"/>
        <v>ไม่ผ่าน</v>
      </c>
    </row>
    <row r="35" spans="1:18" s="2" customFormat="1" ht="18" customHeight="1" x14ac:dyDescent="0.45">
      <c r="A35" s="8">
        <v>24</v>
      </c>
      <c r="B35" s="14" t="s">
        <v>265</v>
      </c>
      <c r="C35" s="24" t="s">
        <v>266</v>
      </c>
      <c r="D35" s="9"/>
      <c r="E35" s="9"/>
      <c r="F35" s="9"/>
      <c r="G35" s="9"/>
      <c r="H35" s="9"/>
      <c r="I35" s="9"/>
      <c r="J35" s="9"/>
      <c r="K35" s="9"/>
      <c r="L35" s="9"/>
      <c r="M35" s="71">
        <f t="shared" si="0"/>
        <v>0</v>
      </c>
      <c r="N35" s="71" t="str">
        <f t="shared" si="1"/>
        <v>/</v>
      </c>
      <c r="O35" s="71" t="str">
        <f t="shared" si="2"/>
        <v/>
      </c>
      <c r="P35" s="72" t="str">
        <f t="shared" si="3"/>
        <v/>
      </c>
      <c r="Q35" s="72" t="str">
        <f t="shared" si="4"/>
        <v/>
      </c>
      <c r="R35" s="71" t="str">
        <f t="shared" si="5"/>
        <v>ไม่ผ่าน</v>
      </c>
    </row>
    <row r="36" spans="1:18" s="2" customFormat="1" ht="18" customHeight="1" x14ac:dyDescent="0.45">
      <c r="A36" s="8">
        <v>25</v>
      </c>
      <c r="B36" s="14" t="s">
        <v>67</v>
      </c>
      <c r="C36" s="24" t="s">
        <v>267</v>
      </c>
      <c r="D36" s="9"/>
      <c r="E36" s="9"/>
      <c r="F36" s="9"/>
      <c r="G36" s="9"/>
      <c r="H36" s="9"/>
      <c r="I36" s="9"/>
      <c r="J36" s="9"/>
      <c r="K36" s="9"/>
      <c r="L36" s="9"/>
      <c r="M36" s="71">
        <f t="shared" si="0"/>
        <v>0</v>
      </c>
      <c r="N36" s="71" t="str">
        <f t="shared" si="1"/>
        <v>/</v>
      </c>
      <c r="O36" s="71" t="str">
        <f t="shared" si="2"/>
        <v/>
      </c>
      <c r="P36" s="72" t="str">
        <f t="shared" si="3"/>
        <v/>
      </c>
      <c r="Q36" s="72" t="str">
        <f t="shared" si="4"/>
        <v/>
      </c>
      <c r="R36" s="71" t="str">
        <f t="shared" si="5"/>
        <v>ไม่ผ่าน</v>
      </c>
    </row>
    <row r="37" spans="1:18" s="2" customFormat="1" ht="18" customHeight="1" x14ac:dyDescent="0.45">
      <c r="A37" s="8">
        <v>26</v>
      </c>
      <c r="B37" s="14" t="s">
        <v>268</v>
      </c>
      <c r="C37" s="24" t="s">
        <v>269</v>
      </c>
      <c r="D37" s="9"/>
      <c r="E37" s="9"/>
      <c r="F37" s="9"/>
      <c r="G37" s="9"/>
      <c r="H37" s="9"/>
      <c r="I37" s="9"/>
      <c r="J37" s="9"/>
      <c r="K37" s="9"/>
      <c r="L37" s="9"/>
      <c r="M37" s="71">
        <f t="shared" si="0"/>
        <v>0</v>
      </c>
      <c r="N37" s="71" t="str">
        <f t="shared" si="1"/>
        <v>/</v>
      </c>
      <c r="O37" s="71" t="str">
        <f t="shared" si="2"/>
        <v/>
      </c>
      <c r="P37" s="72" t="str">
        <f t="shared" si="3"/>
        <v/>
      </c>
      <c r="Q37" s="72" t="str">
        <f t="shared" si="4"/>
        <v/>
      </c>
      <c r="R37" s="71" t="str">
        <f t="shared" si="5"/>
        <v>ไม่ผ่าน</v>
      </c>
    </row>
    <row r="38" spans="1:18" s="2" customFormat="1" ht="18" customHeight="1" x14ac:dyDescent="0.45">
      <c r="A38" s="8">
        <v>27</v>
      </c>
      <c r="B38" s="14" t="s">
        <v>270</v>
      </c>
      <c r="C38" s="24" t="s">
        <v>271</v>
      </c>
      <c r="D38" s="9"/>
      <c r="E38" s="9"/>
      <c r="F38" s="9"/>
      <c r="G38" s="9"/>
      <c r="H38" s="9"/>
      <c r="I38" s="9"/>
      <c r="J38" s="9"/>
      <c r="K38" s="9"/>
      <c r="L38" s="9"/>
      <c r="M38" s="71">
        <f t="shared" si="0"/>
        <v>0</v>
      </c>
      <c r="N38" s="71" t="str">
        <f t="shared" si="1"/>
        <v>/</v>
      </c>
      <c r="O38" s="71" t="str">
        <f t="shared" si="2"/>
        <v/>
      </c>
      <c r="P38" s="72" t="str">
        <f t="shared" si="3"/>
        <v/>
      </c>
      <c r="Q38" s="72" t="str">
        <f t="shared" si="4"/>
        <v/>
      </c>
      <c r="R38" s="71" t="str">
        <f t="shared" si="5"/>
        <v>ไม่ผ่าน</v>
      </c>
    </row>
    <row r="39" spans="1:18" s="2" customFormat="1" ht="19.350000000000001" customHeight="1" x14ac:dyDescent="0.45">
      <c r="A39" s="8">
        <v>28</v>
      </c>
      <c r="B39" s="14" t="s">
        <v>272</v>
      </c>
      <c r="C39" s="24" t="s">
        <v>273</v>
      </c>
      <c r="D39" s="9"/>
      <c r="E39" s="9"/>
      <c r="F39" s="9"/>
      <c r="G39" s="9"/>
      <c r="H39" s="9"/>
      <c r="I39" s="9"/>
      <c r="J39" s="9"/>
      <c r="K39" s="9"/>
      <c r="L39" s="9"/>
      <c r="M39" s="71">
        <f t="shared" si="0"/>
        <v>0</v>
      </c>
      <c r="N39" s="71" t="str">
        <f t="shared" si="1"/>
        <v>/</v>
      </c>
      <c r="O39" s="71" t="str">
        <f t="shared" si="2"/>
        <v/>
      </c>
      <c r="P39" s="72" t="str">
        <f t="shared" si="3"/>
        <v/>
      </c>
      <c r="Q39" s="72" t="str">
        <f t="shared" si="4"/>
        <v/>
      </c>
      <c r="R39" s="71" t="str">
        <f t="shared" si="5"/>
        <v>ไม่ผ่าน</v>
      </c>
    </row>
    <row r="40" spans="1:18" s="2" customFormat="1" ht="19.350000000000001" customHeight="1" x14ac:dyDescent="0.45">
      <c r="A40" s="8">
        <v>29</v>
      </c>
      <c r="B40" s="14" t="s">
        <v>274</v>
      </c>
      <c r="C40" s="24" t="s">
        <v>275</v>
      </c>
      <c r="D40" s="9"/>
      <c r="E40" s="9"/>
      <c r="F40" s="9"/>
      <c r="G40" s="9"/>
      <c r="H40" s="9"/>
      <c r="I40" s="9"/>
      <c r="J40" s="9"/>
      <c r="K40" s="9"/>
      <c r="L40" s="9"/>
      <c r="M40" s="71">
        <f t="shared" si="0"/>
        <v>0</v>
      </c>
      <c r="N40" s="71" t="str">
        <f t="shared" si="1"/>
        <v>/</v>
      </c>
      <c r="O40" s="71" t="str">
        <f t="shared" si="2"/>
        <v/>
      </c>
      <c r="P40" s="72" t="str">
        <f t="shared" si="3"/>
        <v/>
      </c>
      <c r="Q40" s="72" t="str">
        <f t="shared" si="4"/>
        <v/>
      </c>
      <c r="R40" s="71" t="str">
        <f t="shared" si="5"/>
        <v>ไม่ผ่าน</v>
      </c>
    </row>
    <row r="41" spans="1:18" s="2" customFormat="1" ht="19.350000000000001" customHeight="1" x14ac:dyDescent="0.45">
      <c r="A41" s="8">
        <v>30</v>
      </c>
      <c r="B41" s="14" t="s">
        <v>276</v>
      </c>
      <c r="C41" s="24" t="s">
        <v>277</v>
      </c>
      <c r="D41" s="9"/>
      <c r="E41" s="9"/>
      <c r="F41" s="9"/>
      <c r="G41" s="9"/>
      <c r="H41" s="9"/>
      <c r="I41" s="9"/>
      <c r="J41" s="9"/>
      <c r="K41" s="9"/>
      <c r="L41" s="9"/>
      <c r="M41" s="71">
        <f t="shared" si="0"/>
        <v>0</v>
      </c>
      <c r="N41" s="71" t="str">
        <f t="shared" si="1"/>
        <v>/</v>
      </c>
      <c r="O41" s="71" t="str">
        <f t="shared" si="2"/>
        <v/>
      </c>
      <c r="P41" s="72" t="str">
        <f t="shared" si="3"/>
        <v/>
      </c>
      <c r="Q41" s="72" t="str">
        <f t="shared" si="4"/>
        <v/>
      </c>
      <c r="R41" s="71" t="str">
        <f t="shared" si="5"/>
        <v>ไม่ผ่าน</v>
      </c>
    </row>
    <row r="42" spans="1:18" s="2" customFormat="1" ht="19.350000000000001" customHeight="1" x14ac:dyDescent="0.45">
      <c r="A42" s="8">
        <v>31</v>
      </c>
      <c r="B42" s="14" t="s">
        <v>278</v>
      </c>
      <c r="C42" s="24" t="s">
        <v>279</v>
      </c>
      <c r="D42" s="9"/>
      <c r="E42" s="9"/>
      <c r="F42" s="9"/>
      <c r="G42" s="9"/>
      <c r="H42" s="9"/>
      <c r="I42" s="9"/>
      <c r="J42" s="9"/>
      <c r="K42" s="9"/>
      <c r="L42" s="9"/>
      <c r="M42" s="71">
        <f t="shared" si="0"/>
        <v>0</v>
      </c>
      <c r="N42" s="71" t="str">
        <f t="shared" si="1"/>
        <v>/</v>
      </c>
      <c r="O42" s="71" t="str">
        <f t="shared" si="2"/>
        <v/>
      </c>
      <c r="P42" s="72" t="str">
        <f t="shared" si="3"/>
        <v/>
      </c>
      <c r="Q42" s="72" t="str">
        <f t="shared" si="4"/>
        <v/>
      </c>
      <c r="R42" s="71" t="str">
        <f t="shared" si="5"/>
        <v>ไม่ผ่าน</v>
      </c>
    </row>
    <row r="43" spans="1:18" s="2" customFormat="1" ht="19.350000000000001" customHeight="1" x14ac:dyDescent="0.45">
      <c r="A43" s="8">
        <v>32</v>
      </c>
      <c r="B43" s="14" t="s">
        <v>280</v>
      </c>
      <c r="C43" s="24" t="s">
        <v>281</v>
      </c>
      <c r="D43" s="9"/>
      <c r="E43" s="9"/>
      <c r="F43" s="9"/>
      <c r="G43" s="9"/>
      <c r="H43" s="9"/>
      <c r="I43" s="9"/>
      <c r="J43" s="9"/>
      <c r="K43" s="9"/>
      <c r="L43" s="9"/>
      <c r="M43" s="71">
        <f t="shared" si="0"/>
        <v>0</v>
      </c>
      <c r="N43" s="71" t="str">
        <f t="shared" si="1"/>
        <v>/</v>
      </c>
      <c r="O43" s="71" t="str">
        <f t="shared" si="2"/>
        <v/>
      </c>
      <c r="P43" s="72" t="str">
        <f t="shared" si="3"/>
        <v/>
      </c>
      <c r="Q43" s="72" t="str">
        <f t="shared" si="4"/>
        <v/>
      </c>
      <c r="R43" s="71" t="str">
        <f t="shared" si="5"/>
        <v>ไม่ผ่าน</v>
      </c>
    </row>
    <row r="44" spans="1:18" s="2" customFormat="1" ht="19.350000000000001" customHeight="1" x14ac:dyDescent="0.45">
      <c r="A44" s="8">
        <v>33</v>
      </c>
      <c r="B44" s="14" t="s">
        <v>67</v>
      </c>
      <c r="C44" s="24" t="s">
        <v>282</v>
      </c>
      <c r="D44" s="9"/>
      <c r="E44" s="9"/>
      <c r="F44" s="9"/>
      <c r="G44" s="9"/>
      <c r="H44" s="9"/>
      <c r="I44" s="9"/>
      <c r="J44" s="9"/>
      <c r="K44" s="9"/>
      <c r="L44" s="9"/>
      <c r="M44" s="71">
        <f t="shared" si="0"/>
        <v>0</v>
      </c>
      <c r="N44" s="71" t="str">
        <f t="shared" si="1"/>
        <v>/</v>
      </c>
      <c r="O44" s="71" t="str">
        <f t="shared" si="2"/>
        <v/>
      </c>
      <c r="P44" s="72" t="str">
        <f t="shared" si="3"/>
        <v/>
      </c>
      <c r="Q44" s="72" t="str">
        <f t="shared" si="4"/>
        <v/>
      </c>
      <c r="R44" s="71" t="str">
        <f t="shared" si="5"/>
        <v>ไม่ผ่าน</v>
      </c>
    </row>
    <row r="45" spans="1:18" s="2" customFormat="1" ht="19.350000000000001" customHeight="1" x14ac:dyDescent="0.45">
      <c r="A45" s="8">
        <v>34</v>
      </c>
      <c r="B45" s="14" t="s">
        <v>283</v>
      </c>
      <c r="C45" s="24" t="s">
        <v>284</v>
      </c>
      <c r="D45" s="9"/>
      <c r="E45" s="9"/>
      <c r="F45" s="9"/>
      <c r="G45" s="9"/>
      <c r="H45" s="9"/>
      <c r="I45" s="9"/>
      <c r="J45" s="9"/>
      <c r="K45" s="9"/>
      <c r="L45" s="9"/>
      <c r="M45" s="71">
        <f t="shared" si="0"/>
        <v>0</v>
      </c>
      <c r="N45" s="71" t="str">
        <f t="shared" si="1"/>
        <v>/</v>
      </c>
      <c r="O45" s="71" t="str">
        <f t="shared" si="2"/>
        <v/>
      </c>
      <c r="P45" s="72" t="str">
        <f t="shared" si="3"/>
        <v/>
      </c>
      <c r="Q45" s="72" t="str">
        <f t="shared" si="4"/>
        <v/>
      </c>
      <c r="R45" s="71" t="str">
        <f t="shared" si="5"/>
        <v>ไม่ผ่าน</v>
      </c>
    </row>
    <row r="46" spans="1:18" s="2" customFormat="1" ht="19.350000000000001" customHeight="1" x14ac:dyDescent="0.45">
      <c r="A46" s="8">
        <v>35</v>
      </c>
      <c r="B46" s="14" t="s">
        <v>285</v>
      </c>
      <c r="C46" s="15" t="s">
        <v>286</v>
      </c>
      <c r="D46" s="9"/>
      <c r="E46" s="9"/>
      <c r="F46" s="9"/>
      <c r="G46" s="9"/>
      <c r="H46" s="9"/>
      <c r="I46" s="9"/>
      <c r="J46" s="9"/>
      <c r="K46" s="9"/>
      <c r="L46" s="9"/>
      <c r="M46" s="71">
        <f t="shared" si="0"/>
        <v>0</v>
      </c>
      <c r="N46" s="71" t="str">
        <f t="shared" si="1"/>
        <v>/</v>
      </c>
      <c r="O46" s="71" t="str">
        <f t="shared" si="2"/>
        <v/>
      </c>
      <c r="P46" s="72" t="str">
        <f t="shared" si="3"/>
        <v/>
      </c>
      <c r="Q46" s="72" t="str">
        <f t="shared" si="4"/>
        <v/>
      </c>
      <c r="R46" s="71" t="str">
        <f t="shared" si="5"/>
        <v>ไม่ผ่าน</v>
      </c>
    </row>
    <row r="47" spans="1:18" s="2" customFormat="1" ht="19.350000000000001" customHeight="1" x14ac:dyDescent="0.45">
      <c r="A47" s="8">
        <v>36</v>
      </c>
      <c r="B47" s="14" t="s">
        <v>287</v>
      </c>
      <c r="C47" s="15" t="s">
        <v>288</v>
      </c>
      <c r="D47" s="9"/>
      <c r="E47" s="9"/>
      <c r="F47" s="9"/>
      <c r="G47" s="9"/>
      <c r="H47" s="9"/>
      <c r="I47" s="9"/>
      <c r="J47" s="9"/>
      <c r="K47" s="9"/>
      <c r="L47" s="9"/>
      <c r="M47" s="71">
        <f t="shared" si="0"/>
        <v>0</v>
      </c>
      <c r="N47" s="71" t="str">
        <f t="shared" si="1"/>
        <v>/</v>
      </c>
      <c r="O47" s="71" t="str">
        <f t="shared" si="2"/>
        <v/>
      </c>
      <c r="P47" s="72" t="str">
        <f t="shared" si="3"/>
        <v/>
      </c>
      <c r="Q47" s="72" t="str">
        <f t="shared" si="4"/>
        <v/>
      </c>
      <c r="R47" s="71" t="str">
        <f t="shared" si="5"/>
        <v>ไม่ผ่าน</v>
      </c>
    </row>
    <row r="48" spans="1:18" s="2" customFormat="1" ht="19.350000000000001" customHeight="1" x14ac:dyDescent="0.45">
      <c r="A48" s="8">
        <v>37</v>
      </c>
      <c r="B48" s="14" t="s">
        <v>109</v>
      </c>
      <c r="C48" s="24" t="s">
        <v>289</v>
      </c>
      <c r="D48" s="9"/>
      <c r="E48" s="9"/>
      <c r="F48" s="9"/>
      <c r="G48" s="9"/>
      <c r="H48" s="9"/>
      <c r="I48" s="9"/>
      <c r="J48" s="9"/>
      <c r="K48" s="9"/>
      <c r="L48" s="9"/>
      <c r="M48" s="71">
        <f t="shared" si="0"/>
        <v>0</v>
      </c>
      <c r="N48" s="71" t="str">
        <f t="shared" si="1"/>
        <v>/</v>
      </c>
      <c r="O48" s="71" t="str">
        <f t="shared" si="2"/>
        <v/>
      </c>
      <c r="P48" s="72" t="str">
        <f t="shared" si="3"/>
        <v/>
      </c>
      <c r="Q48" s="72" t="str">
        <f t="shared" si="4"/>
        <v/>
      </c>
      <c r="R48" s="71" t="str">
        <f t="shared" si="5"/>
        <v>ไม่ผ่าน</v>
      </c>
    </row>
    <row r="49" spans="1:18" s="2" customFormat="1" ht="19.350000000000001" customHeight="1" x14ac:dyDescent="0.45">
      <c r="A49" s="8">
        <v>38</v>
      </c>
      <c r="B49" s="20" t="s">
        <v>290</v>
      </c>
      <c r="C49" s="21" t="s">
        <v>135</v>
      </c>
      <c r="D49" s="9"/>
      <c r="E49" s="9"/>
      <c r="F49" s="9"/>
      <c r="G49" s="9"/>
      <c r="H49" s="9"/>
      <c r="I49" s="9"/>
      <c r="J49" s="9"/>
      <c r="K49" s="9"/>
      <c r="L49" s="9"/>
      <c r="M49" s="71">
        <f t="shared" si="0"/>
        <v>0</v>
      </c>
      <c r="N49" s="71" t="str">
        <f t="shared" si="1"/>
        <v>/</v>
      </c>
      <c r="O49" s="71" t="str">
        <f t="shared" si="2"/>
        <v/>
      </c>
      <c r="P49" s="72" t="str">
        <f t="shared" si="3"/>
        <v/>
      </c>
      <c r="Q49" s="72" t="str">
        <f t="shared" si="4"/>
        <v/>
      </c>
      <c r="R49" s="71" t="str">
        <f t="shared" si="5"/>
        <v>ไม่ผ่าน</v>
      </c>
    </row>
    <row r="50" spans="1:18" s="2" customFormat="1" ht="19.350000000000001" customHeight="1" x14ac:dyDescent="0.45">
      <c r="A50" s="8">
        <v>39</v>
      </c>
      <c r="B50" s="14" t="s">
        <v>291</v>
      </c>
      <c r="C50" s="15" t="s">
        <v>292</v>
      </c>
      <c r="D50" s="9"/>
      <c r="E50" s="9"/>
      <c r="F50" s="9"/>
      <c r="G50" s="9"/>
      <c r="H50" s="9"/>
      <c r="I50" s="9"/>
      <c r="J50" s="9"/>
      <c r="K50" s="9"/>
      <c r="L50" s="9"/>
      <c r="M50" s="71">
        <f t="shared" si="0"/>
        <v>0</v>
      </c>
      <c r="N50" s="71" t="str">
        <f t="shared" si="1"/>
        <v>/</v>
      </c>
      <c r="O50" s="71" t="str">
        <f t="shared" si="2"/>
        <v/>
      </c>
      <c r="P50" s="72" t="str">
        <f t="shared" si="3"/>
        <v/>
      </c>
      <c r="Q50" s="72" t="str">
        <f t="shared" si="4"/>
        <v/>
      </c>
      <c r="R50" s="71" t="str">
        <f t="shared" si="5"/>
        <v>ไม่ผ่าน</v>
      </c>
    </row>
    <row r="51" spans="1:18" s="2" customFormat="1" ht="19.350000000000001" customHeight="1" x14ac:dyDescent="0.45">
      <c r="A51" s="8">
        <v>40</v>
      </c>
      <c r="B51" s="16" t="s">
        <v>293</v>
      </c>
      <c r="C51" s="17" t="s">
        <v>294</v>
      </c>
      <c r="D51" s="9"/>
      <c r="E51" s="9"/>
      <c r="F51" s="9"/>
      <c r="G51" s="9"/>
      <c r="H51" s="9"/>
      <c r="I51" s="9"/>
      <c r="J51" s="9"/>
      <c r="K51" s="9"/>
      <c r="L51" s="9"/>
      <c r="M51" s="71">
        <f t="shared" si="0"/>
        <v>0</v>
      </c>
      <c r="N51" s="71" t="str">
        <f t="shared" si="1"/>
        <v>/</v>
      </c>
      <c r="O51" s="71" t="str">
        <f t="shared" si="2"/>
        <v/>
      </c>
      <c r="P51" s="72" t="str">
        <f t="shared" si="3"/>
        <v/>
      </c>
      <c r="Q51" s="72" t="str">
        <f t="shared" si="4"/>
        <v/>
      </c>
      <c r="R51" s="71" t="str">
        <f t="shared" si="5"/>
        <v>ไม่ผ่าน</v>
      </c>
    </row>
    <row r="52" spans="1:18" s="2" customFormat="1" ht="19.350000000000001" customHeight="1" x14ac:dyDescent="0.45">
      <c r="A52" s="8">
        <v>41</v>
      </c>
      <c r="B52" s="14" t="s">
        <v>295</v>
      </c>
      <c r="C52" s="15" t="s">
        <v>296</v>
      </c>
      <c r="D52" s="9"/>
      <c r="E52" s="9"/>
      <c r="F52" s="9"/>
      <c r="G52" s="9"/>
      <c r="H52" s="9"/>
      <c r="I52" s="9"/>
      <c r="J52" s="9"/>
      <c r="K52" s="9"/>
      <c r="L52" s="9"/>
      <c r="M52" s="71">
        <f t="shared" si="0"/>
        <v>0</v>
      </c>
      <c r="N52" s="71" t="str">
        <f t="shared" si="1"/>
        <v>/</v>
      </c>
      <c r="O52" s="71" t="str">
        <f t="shared" si="2"/>
        <v/>
      </c>
      <c r="P52" s="72" t="str">
        <f t="shared" si="3"/>
        <v/>
      </c>
      <c r="Q52" s="72" t="str">
        <f t="shared" si="4"/>
        <v/>
      </c>
      <c r="R52" s="71" t="str">
        <f t="shared" si="5"/>
        <v>ไม่ผ่าน</v>
      </c>
    </row>
    <row r="53" spans="1:18" s="2" customFormat="1" ht="19.350000000000001" customHeight="1" x14ac:dyDescent="0.45">
      <c r="A53" s="8">
        <v>42</v>
      </c>
      <c r="B53" s="14" t="s">
        <v>297</v>
      </c>
      <c r="C53" s="15" t="s">
        <v>298</v>
      </c>
      <c r="D53" s="9"/>
      <c r="E53" s="9"/>
      <c r="F53" s="9"/>
      <c r="G53" s="9"/>
      <c r="H53" s="9"/>
      <c r="I53" s="9"/>
      <c r="J53" s="9"/>
      <c r="K53" s="9"/>
      <c r="L53" s="9"/>
      <c r="M53" s="71">
        <f t="shared" si="0"/>
        <v>0</v>
      </c>
      <c r="N53" s="71" t="str">
        <f t="shared" si="1"/>
        <v>/</v>
      </c>
      <c r="O53" s="71" t="str">
        <f t="shared" si="2"/>
        <v/>
      </c>
      <c r="P53" s="72" t="str">
        <f t="shared" si="3"/>
        <v/>
      </c>
      <c r="Q53" s="72" t="str">
        <f t="shared" si="4"/>
        <v/>
      </c>
      <c r="R53" s="71" t="str">
        <f t="shared" si="5"/>
        <v>ไม่ผ่าน</v>
      </c>
    </row>
    <row r="54" spans="1:18" s="2" customFormat="1" ht="19.350000000000001" customHeight="1" x14ac:dyDescent="0.45">
      <c r="A54" s="8">
        <v>43</v>
      </c>
      <c r="B54" s="20" t="s">
        <v>299</v>
      </c>
      <c r="C54" s="21" t="s">
        <v>300</v>
      </c>
      <c r="D54" s="9"/>
      <c r="E54" s="9"/>
      <c r="F54" s="9"/>
      <c r="G54" s="9"/>
      <c r="H54" s="9"/>
      <c r="I54" s="9"/>
      <c r="J54" s="9"/>
      <c r="K54" s="9"/>
      <c r="L54" s="9"/>
      <c r="M54" s="71">
        <f t="shared" si="0"/>
        <v>0</v>
      </c>
      <c r="N54" s="71" t="str">
        <f t="shared" si="1"/>
        <v>/</v>
      </c>
      <c r="O54" s="71" t="str">
        <f t="shared" si="2"/>
        <v/>
      </c>
      <c r="P54" s="72" t="str">
        <f t="shared" si="3"/>
        <v/>
      </c>
      <c r="Q54" s="72" t="str">
        <f t="shared" si="4"/>
        <v/>
      </c>
      <c r="R54" s="71" t="str">
        <f t="shared" si="5"/>
        <v>ไม่ผ่าน</v>
      </c>
    </row>
    <row r="55" spans="1:18" s="2" customFormat="1" ht="19.350000000000001" customHeight="1" x14ac:dyDescent="0.45">
      <c r="A55" s="8">
        <v>44</v>
      </c>
      <c r="B55" s="20" t="s">
        <v>301</v>
      </c>
      <c r="C55" s="21" t="s">
        <v>302</v>
      </c>
      <c r="D55" s="9"/>
      <c r="E55" s="9"/>
      <c r="F55" s="9"/>
      <c r="G55" s="9"/>
      <c r="H55" s="9"/>
      <c r="I55" s="9"/>
      <c r="J55" s="9"/>
      <c r="K55" s="9"/>
      <c r="L55" s="9"/>
      <c r="M55" s="71">
        <f t="shared" si="0"/>
        <v>0</v>
      </c>
      <c r="N55" s="71" t="str">
        <f t="shared" si="1"/>
        <v>/</v>
      </c>
      <c r="O55" s="71" t="str">
        <f t="shared" si="2"/>
        <v/>
      </c>
      <c r="P55" s="72" t="str">
        <f t="shared" si="3"/>
        <v/>
      </c>
      <c r="Q55" s="72" t="str">
        <f t="shared" si="4"/>
        <v/>
      </c>
      <c r="R55" s="71" t="str">
        <f t="shared" si="5"/>
        <v>ไม่ผ่าน</v>
      </c>
    </row>
    <row r="56" spans="1:18" s="2" customFormat="1" ht="19.350000000000001" customHeight="1" x14ac:dyDescent="0.45">
      <c r="A56" s="8">
        <v>45</v>
      </c>
      <c r="B56" s="14" t="s">
        <v>303</v>
      </c>
      <c r="C56" s="15" t="s">
        <v>304</v>
      </c>
      <c r="D56" s="9"/>
      <c r="E56" s="9"/>
      <c r="F56" s="9"/>
      <c r="G56" s="9"/>
      <c r="H56" s="9"/>
      <c r="I56" s="9"/>
      <c r="J56" s="9"/>
      <c r="K56" s="9"/>
      <c r="L56" s="9"/>
      <c r="M56" s="71">
        <f t="shared" si="0"/>
        <v>0</v>
      </c>
      <c r="N56" s="71" t="str">
        <f t="shared" si="1"/>
        <v>/</v>
      </c>
      <c r="O56" s="71" t="str">
        <f t="shared" si="2"/>
        <v/>
      </c>
      <c r="P56" s="72" t="str">
        <f t="shared" si="3"/>
        <v/>
      </c>
      <c r="Q56" s="72" t="str">
        <f t="shared" si="4"/>
        <v/>
      </c>
      <c r="R56" s="71" t="str">
        <f t="shared" si="5"/>
        <v>ไม่ผ่าน</v>
      </c>
    </row>
    <row r="57" spans="1:18" s="2" customFormat="1" ht="19.350000000000001" customHeight="1" x14ac:dyDescent="0.45">
      <c r="A57" s="8">
        <v>46</v>
      </c>
      <c r="B57" s="14" t="s">
        <v>305</v>
      </c>
      <c r="C57" s="15" t="s">
        <v>306</v>
      </c>
      <c r="D57" s="9"/>
      <c r="E57" s="9"/>
      <c r="F57" s="9"/>
      <c r="G57" s="9"/>
      <c r="H57" s="9"/>
      <c r="I57" s="9"/>
      <c r="J57" s="9"/>
      <c r="K57" s="9"/>
      <c r="L57" s="9"/>
      <c r="M57" s="71">
        <f t="shared" si="0"/>
        <v>0</v>
      </c>
      <c r="N57" s="71" t="str">
        <f t="shared" si="1"/>
        <v>/</v>
      </c>
      <c r="O57" s="71" t="str">
        <f t="shared" si="2"/>
        <v/>
      </c>
      <c r="P57" s="72" t="str">
        <f t="shared" si="3"/>
        <v/>
      </c>
      <c r="Q57" s="72" t="str">
        <f t="shared" si="4"/>
        <v/>
      </c>
      <c r="R57" s="71" t="str">
        <f t="shared" si="5"/>
        <v>ไม่ผ่าน</v>
      </c>
    </row>
    <row r="58" spans="1:18" s="2" customFormat="1" ht="19.350000000000001" customHeight="1" x14ac:dyDescent="0.45">
      <c r="A58" s="8">
        <v>47</v>
      </c>
      <c r="B58" s="16" t="s">
        <v>307</v>
      </c>
      <c r="C58" s="17" t="s">
        <v>308</v>
      </c>
      <c r="D58" s="9"/>
      <c r="E58" s="9"/>
      <c r="F58" s="9"/>
      <c r="G58" s="9"/>
      <c r="H58" s="9"/>
      <c r="I58" s="9"/>
      <c r="J58" s="9"/>
      <c r="K58" s="9"/>
      <c r="L58" s="9"/>
      <c r="M58" s="71">
        <f t="shared" si="0"/>
        <v>0</v>
      </c>
      <c r="N58" s="71" t="str">
        <f t="shared" si="1"/>
        <v>/</v>
      </c>
      <c r="O58" s="71" t="str">
        <f t="shared" si="2"/>
        <v/>
      </c>
      <c r="P58" s="72" t="str">
        <f t="shared" si="3"/>
        <v/>
      </c>
      <c r="Q58" s="72" t="str">
        <f t="shared" si="4"/>
        <v/>
      </c>
      <c r="R58" s="71" t="str">
        <f t="shared" si="5"/>
        <v>ไม่ผ่าน</v>
      </c>
    </row>
    <row r="59" spans="1:18" s="2" customFormat="1" ht="19.350000000000001" customHeight="1" x14ac:dyDescent="0.45">
      <c r="A59" s="8">
        <v>48</v>
      </c>
      <c r="B59" s="16" t="s">
        <v>309</v>
      </c>
      <c r="C59" s="17" t="s">
        <v>310</v>
      </c>
      <c r="D59" s="9"/>
      <c r="E59" s="9"/>
      <c r="F59" s="9"/>
      <c r="G59" s="9"/>
      <c r="H59" s="9"/>
      <c r="I59" s="9"/>
      <c r="J59" s="9"/>
      <c r="K59" s="9"/>
      <c r="L59" s="9"/>
      <c r="M59" s="71">
        <f t="shared" si="0"/>
        <v>0</v>
      </c>
      <c r="N59" s="71" t="str">
        <f t="shared" si="1"/>
        <v>/</v>
      </c>
      <c r="O59" s="71" t="str">
        <f t="shared" si="2"/>
        <v/>
      </c>
      <c r="P59" s="72" t="str">
        <f t="shared" si="3"/>
        <v/>
      </c>
      <c r="Q59" s="72" t="str">
        <f t="shared" si="4"/>
        <v/>
      </c>
      <c r="R59" s="71" t="str">
        <f t="shared" si="5"/>
        <v>ไม่ผ่าน</v>
      </c>
    </row>
    <row r="60" spans="1:18" s="2" customFormat="1" ht="19.5" customHeight="1" x14ac:dyDescent="0.45">
      <c r="A60" s="40" t="s">
        <v>23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  <c r="N60" s="49"/>
      <c r="O60" s="50"/>
      <c r="P60" s="73" t="s">
        <v>9</v>
      </c>
      <c r="Q60" s="74"/>
      <c r="R60" s="71">
        <f>COUNTIF(R12:R59,"ผ่าน")</f>
        <v>0</v>
      </c>
    </row>
    <row r="61" spans="1:18" s="2" customFormat="1" ht="19.5" customHeight="1" x14ac:dyDescent="0.45">
      <c r="A61" s="43" t="s">
        <v>24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  <c r="N61" s="51"/>
      <c r="O61" s="52"/>
      <c r="P61" s="73" t="s">
        <v>844</v>
      </c>
      <c r="Q61" s="74"/>
      <c r="R61" s="71">
        <f>COUNTIF(R12:R59,"ไม่ผ่าน")</f>
        <v>48</v>
      </c>
    </row>
    <row r="62" spans="1:18" s="2" customFormat="1" ht="19.5" customHeight="1" x14ac:dyDescent="0.4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8"/>
      <c r="N62" s="53"/>
      <c r="O62" s="54"/>
      <c r="P62" s="55"/>
      <c r="Q62" s="55"/>
      <c r="R62" s="56"/>
    </row>
    <row r="63" spans="1:18" s="2" customFormat="1" ht="19.5" customHeight="1" x14ac:dyDescent="0.45">
      <c r="A63" s="11"/>
      <c r="B63" s="10" t="s">
        <v>22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s="2" customFormat="1" ht="26.25" customHeight="1" x14ac:dyDescent="0.45">
      <c r="A64" s="10"/>
      <c r="B64" s="38" t="s">
        <v>25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s="2" customFormat="1" ht="16.5" customHeight="1" x14ac:dyDescent="0.45">
      <c r="A65" s="11"/>
      <c r="B65" s="39" t="s">
        <v>27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s="2" customFormat="1" ht="19.5" customHeight="1" x14ac:dyDescent="0.45">
      <c r="A66" s="11"/>
      <c r="B66" s="39" t="s">
        <v>28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s="2" customFormat="1" ht="21" x14ac:dyDescent="0.45">
      <c r="A67" s="11"/>
      <c r="B67" s="75" t="s">
        <v>845</v>
      </c>
      <c r="C67" s="76" t="s">
        <v>846</v>
      </c>
      <c r="D67" s="77" t="s">
        <v>847</v>
      </c>
      <c r="E67" s="77"/>
      <c r="F67" s="77"/>
      <c r="G67" s="77" t="s">
        <v>848</v>
      </c>
      <c r="H67" s="77"/>
      <c r="I67" s="77"/>
      <c r="J67" s="10"/>
      <c r="K67" s="10"/>
      <c r="L67" s="10"/>
      <c r="M67" s="10"/>
      <c r="N67" s="10"/>
      <c r="O67" s="10"/>
      <c r="P67" s="10"/>
      <c r="Q67" s="10"/>
      <c r="R67" s="10"/>
    </row>
    <row r="68" spans="1:18" s="2" customFormat="1" ht="21" x14ac:dyDescent="0.45">
      <c r="A68" s="11"/>
      <c r="B68" s="75"/>
      <c r="C68" s="78" t="s">
        <v>849</v>
      </c>
      <c r="D68" s="79" t="s">
        <v>850</v>
      </c>
      <c r="E68" s="79"/>
      <c r="F68" s="79"/>
      <c r="G68" s="79">
        <f>COUNTIF(N12:N59,"/")</f>
        <v>48</v>
      </c>
      <c r="H68" s="79"/>
      <c r="I68" s="79"/>
      <c r="J68" s="10"/>
      <c r="K68" s="10"/>
      <c r="L68" s="10"/>
      <c r="M68" s="10"/>
      <c r="N68" s="10"/>
      <c r="O68" s="10"/>
      <c r="P68" s="10"/>
      <c r="Q68" s="10"/>
      <c r="R68" s="10"/>
    </row>
    <row r="69" spans="1:18" s="2" customFormat="1" ht="21" x14ac:dyDescent="0.45">
      <c r="A69" s="11"/>
      <c r="B69" s="75"/>
      <c r="C69" s="78" t="s">
        <v>851</v>
      </c>
      <c r="D69" s="79" t="s">
        <v>852</v>
      </c>
      <c r="E69" s="79"/>
      <c r="F69" s="79"/>
      <c r="G69" s="80">
        <f>COUNTIF(O12:O59,"/")</f>
        <v>0</v>
      </c>
      <c r="H69" s="81"/>
      <c r="I69" s="82"/>
      <c r="J69" s="10"/>
      <c r="K69" s="10"/>
      <c r="L69" s="10"/>
      <c r="M69" s="10"/>
      <c r="N69" s="10"/>
      <c r="O69" s="10"/>
      <c r="P69" s="10"/>
      <c r="Q69" s="10"/>
      <c r="R69" s="10"/>
    </row>
    <row r="70" spans="1:18" s="2" customFormat="1" ht="21" x14ac:dyDescent="0.45">
      <c r="A70" s="11"/>
      <c r="B70" s="75"/>
      <c r="C70" s="78" t="s">
        <v>853</v>
      </c>
      <c r="D70" s="79" t="s">
        <v>854</v>
      </c>
      <c r="E70" s="79"/>
      <c r="F70" s="79"/>
      <c r="G70" s="80">
        <f>COUNTIF(P12:P59,"/")</f>
        <v>0</v>
      </c>
      <c r="H70" s="81"/>
      <c r="I70" s="82"/>
      <c r="J70" s="10"/>
      <c r="K70" s="10"/>
      <c r="L70" s="10"/>
      <c r="M70" s="10"/>
      <c r="N70" s="10"/>
      <c r="O70" s="10"/>
      <c r="P70" s="10"/>
      <c r="Q70" s="10"/>
      <c r="R70" s="10"/>
    </row>
    <row r="71" spans="1:18" s="2" customFormat="1" ht="21" x14ac:dyDescent="0.45">
      <c r="A71" s="11"/>
      <c r="B71" s="75"/>
      <c r="C71" s="78" t="s">
        <v>855</v>
      </c>
      <c r="D71" s="79" t="s">
        <v>856</v>
      </c>
      <c r="E71" s="79"/>
      <c r="F71" s="79"/>
      <c r="G71" s="80">
        <f>COUNTIF(Q12:Q59,"/")</f>
        <v>0</v>
      </c>
      <c r="H71" s="81"/>
      <c r="I71" s="82"/>
      <c r="J71" s="10"/>
      <c r="K71" s="10"/>
      <c r="L71" s="10"/>
      <c r="M71" s="10"/>
      <c r="N71" s="10"/>
      <c r="O71" s="10"/>
      <c r="P71" s="10"/>
      <c r="Q71" s="10"/>
      <c r="R71" s="10"/>
    </row>
    <row r="72" spans="1:18" s="2" customFormat="1" ht="21" x14ac:dyDescent="0.4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s="2" customFormat="1" ht="18.75" x14ac:dyDescent="0.3"/>
    <row r="74" spans="1:18" s="2" customFormat="1" ht="18.75" x14ac:dyDescent="0.3">
      <c r="A74" s="3"/>
    </row>
    <row r="75" spans="1:18" s="2" customFormat="1" ht="18.75" x14ac:dyDescent="0.3"/>
    <row r="76" spans="1:18" s="2" customFormat="1" ht="18.75" x14ac:dyDescent="0.3">
      <c r="A76" s="3"/>
    </row>
    <row r="77" spans="1:18" s="2" customFormat="1" ht="18.75" x14ac:dyDescent="0.3">
      <c r="A77" s="3"/>
    </row>
    <row r="78" spans="1:18" s="2" customFormat="1" ht="18.75" x14ac:dyDescent="0.3">
      <c r="A78" s="3"/>
    </row>
    <row r="79" spans="1:18" s="2" customFormat="1" ht="18.75" x14ac:dyDescent="0.3">
      <c r="A79" s="3"/>
    </row>
    <row r="80" spans="1:18" s="2" customFormat="1" ht="18.75" x14ac:dyDescent="0.3">
      <c r="A80" s="3"/>
    </row>
    <row r="81" spans="1:1" s="2" customFormat="1" ht="18.75" x14ac:dyDescent="0.3">
      <c r="A81" s="3"/>
    </row>
    <row r="82" spans="1:1" s="2" customFormat="1" ht="18.75" x14ac:dyDescent="0.3"/>
    <row r="83" spans="1:1" s="2" customFormat="1" ht="18.75" x14ac:dyDescent="0.3"/>
    <row r="84" spans="1:1" s="2" customFormat="1" ht="18.75" x14ac:dyDescent="0.3"/>
    <row r="85" spans="1:1" s="2" customFormat="1" ht="18.75" x14ac:dyDescent="0.3">
      <c r="A85" s="3"/>
    </row>
    <row r="86" spans="1:1" s="2" customFormat="1" ht="18.75" x14ac:dyDescent="0.3">
      <c r="A86" s="3"/>
    </row>
    <row r="87" spans="1:1" s="2" customFormat="1" ht="18.75" x14ac:dyDescent="0.3">
      <c r="A87" s="3"/>
    </row>
    <row r="88" spans="1:1" s="2" customFormat="1" ht="18.75" x14ac:dyDescent="0.3">
      <c r="A88" s="3"/>
    </row>
    <row r="89" spans="1:1" s="4" customFormat="1" ht="18" x14ac:dyDescent="0.25"/>
    <row r="90" spans="1:1" s="4" customFormat="1" ht="18" x14ac:dyDescent="0.25"/>
    <row r="91" spans="1:1" s="4" customFormat="1" ht="18" x14ac:dyDescent="0.25"/>
    <row r="92" spans="1:1" s="4" customFormat="1" ht="18" x14ac:dyDescent="0.25"/>
  </sheetData>
  <mergeCells count="32">
    <mergeCell ref="B67:B71"/>
    <mergeCell ref="D67:F67"/>
    <mergeCell ref="G67:I67"/>
    <mergeCell ref="D68:F68"/>
    <mergeCell ref="G68:I68"/>
    <mergeCell ref="D69:F69"/>
    <mergeCell ref="G69:I69"/>
    <mergeCell ref="D70:F70"/>
    <mergeCell ref="G70:I70"/>
    <mergeCell ref="D71:F71"/>
    <mergeCell ref="G71:I71"/>
    <mergeCell ref="A6:R6"/>
    <mergeCell ref="A7:R7"/>
    <mergeCell ref="A9:A11"/>
    <mergeCell ref="B9:C11"/>
    <mergeCell ref="D9:L9"/>
    <mergeCell ref="M9:M11"/>
    <mergeCell ref="N9:Q9"/>
    <mergeCell ref="R9:R11"/>
    <mergeCell ref="D10:E10"/>
    <mergeCell ref="F10:L10"/>
    <mergeCell ref="N10:N11"/>
    <mergeCell ref="O10:Q10"/>
    <mergeCell ref="B64:R64"/>
    <mergeCell ref="B65:R65"/>
    <mergeCell ref="B66:R66"/>
    <mergeCell ref="A60:M60"/>
    <mergeCell ref="A61:M62"/>
    <mergeCell ref="N60:O62"/>
    <mergeCell ref="P62:R62"/>
    <mergeCell ref="P60:Q60"/>
    <mergeCell ref="P61:Q61"/>
  </mergeCells>
  <pageMargins left="0.51181102362204722" right="0.19685039370078741" top="0.35433070866141736" bottom="0.15748031496062992" header="0.31496062992125984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91"/>
  <sheetViews>
    <sheetView view="pageLayout" topLeftCell="A63" zoomScale="110" zoomScalePageLayoutView="110" workbookViewId="0">
      <selection activeCell="B66" sqref="B66:I70"/>
    </sheetView>
  </sheetViews>
  <sheetFormatPr defaultRowHeight="14.25" x14ac:dyDescent="0.2"/>
  <cols>
    <col min="1" max="1" width="4.75" customWidth="1"/>
    <col min="2" max="3" width="10.125" customWidth="1"/>
    <col min="4" max="12" width="4.125" customWidth="1"/>
    <col min="13" max="13" width="5.125" customWidth="1"/>
    <col min="14" max="17" width="3.625" customWidth="1"/>
    <col min="18" max="18" width="7.625" customWidth="1"/>
  </cols>
  <sheetData>
    <row r="5" spans="1:18" ht="7.5" customHeight="1" x14ac:dyDescent="0.2"/>
    <row r="6" spans="1:18" s="1" customFormat="1" ht="16.5" customHeight="1" x14ac:dyDescent="0.3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1" customFormat="1" ht="18" customHeight="1" x14ac:dyDescent="0.35">
      <c r="A7" s="59" t="s">
        <v>26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13" customFormat="1" ht="20.25" customHeight="1" x14ac:dyDescent="0.2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8" customHeight="1" x14ac:dyDescent="0.45">
      <c r="A9" s="60" t="s">
        <v>0</v>
      </c>
      <c r="B9" s="61" t="s">
        <v>1</v>
      </c>
      <c r="C9" s="62"/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8" t="s">
        <v>3</v>
      </c>
      <c r="N9" s="67" t="s">
        <v>4</v>
      </c>
      <c r="O9" s="67"/>
      <c r="P9" s="67"/>
      <c r="Q9" s="67"/>
      <c r="R9" s="60" t="s">
        <v>5</v>
      </c>
    </row>
    <row r="10" spans="1:18" s="2" customFormat="1" ht="18.75" customHeight="1" x14ac:dyDescent="0.45">
      <c r="A10" s="60"/>
      <c r="B10" s="63"/>
      <c r="C10" s="64"/>
      <c r="D10" s="57" t="s">
        <v>6</v>
      </c>
      <c r="E10" s="58"/>
      <c r="F10" s="57" t="s">
        <v>7</v>
      </c>
      <c r="G10" s="69"/>
      <c r="H10" s="69"/>
      <c r="I10" s="69"/>
      <c r="J10" s="69"/>
      <c r="K10" s="69"/>
      <c r="L10" s="58"/>
      <c r="M10" s="68"/>
      <c r="N10" s="70" t="s">
        <v>8</v>
      </c>
      <c r="O10" s="67" t="s">
        <v>9</v>
      </c>
      <c r="P10" s="67"/>
      <c r="Q10" s="67"/>
      <c r="R10" s="60"/>
    </row>
    <row r="11" spans="1:18" s="2" customFormat="1" ht="126" customHeight="1" x14ac:dyDescent="0.3">
      <c r="A11" s="60"/>
      <c r="B11" s="65"/>
      <c r="C11" s="66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6" t="s">
        <v>17</v>
      </c>
      <c r="L11" s="5" t="s">
        <v>18</v>
      </c>
      <c r="M11" s="68"/>
      <c r="N11" s="70"/>
      <c r="O11" s="7" t="s">
        <v>19</v>
      </c>
      <c r="P11" s="7" t="s">
        <v>20</v>
      </c>
      <c r="Q11" s="7" t="s">
        <v>21</v>
      </c>
      <c r="R11" s="60"/>
    </row>
    <row r="12" spans="1:18" s="2" customFormat="1" ht="18" customHeight="1" x14ac:dyDescent="0.45">
      <c r="A12" s="8">
        <v>1</v>
      </c>
      <c r="B12" s="14" t="s">
        <v>311</v>
      </c>
      <c r="C12" s="15" t="s">
        <v>312</v>
      </c>
      <c r="D12" s="9"/>
      <c r="E12" s="9"/>
      <c r="F12" s="9"/>
      <c r="G12" s="9"/>
      <c r="H12" s="9"/>
      <c r="I12" s="9"/>
      <c r="J12" s="9"/>
      <c r="K12" s="9"/>
      <c r="L12" s="9"/>
      <c r="M12" s="71">
        <f>D12+E12+F12+G12+H12+I12+J12+K12+L12</f>
        <v>0</v>
      </c>
      <c r="N12" s="71" t="str">
        <f>IF(M12&lt;=19,"/","")</f>
        <v>/</v>
      </c>
      <c r="O12" s="71" t="str">
        <f>IF(AND(M12&gt;19,M12&lt;=26),"/","")</f>
        <v/>
      </c>
      <c r="P12" s="72" t="str">
        <f>IF(AND(M12&gt;26,M12&lt;=33),"/","")</f>
        <v/>
      </c>
      <c r="Q12" s="72" t="str">
        <f>IF(AND(M12&gt;33,M12&lt;=40),"/","")</f>
        <v/>
      </c>
      <c r="R12" s="71" t="str">
        <f>IF(M12&gt;=24,"ผ่าน","ไม่ผ่าน")</f>
        <v>ไม่ผ่าน</v>
      </c>
    </row>
    <row r="13" spans="1:18" s="2" customFormat="1" ht="18" customHeight="1" x14ac:dyDescent="0.45">
      <c r="A13" s="8">
        <v>2</v>
      </c>
      <c r="B13" s="16" t="s">
        <v>313</v>
      </c>
      <c r="C13" s="17" t="s">
        <v>314</v>
      </c>
      <c r="D13" s="9"/>
      <c r="E13" s="9"/>
      <c r="F13" s="9"/>
      <c r="G13" s="9"/>
      <c r="H13" s="9"/>
      <c r="I13" s="9"/>
      <c r="J13" s="9"/>
      <c r="K13" s="9"/>
      <c r="L13" s="9"/>
      <c r="M13" s="71">
        <f t="shared" ref="M13:M58" si="0">D13+E13+F13+G13+H13+I13+J13+K13+L13</f>
        <v>0</v>
      </c>
      <c r="N13" s="71" t="str">
        <f t="shared" ref="N13:N58" si="1">IF(M13&lt;=19,"/","")</f>
        <v>/</v>
      </c>
      <c r="O13" s="71" t="str">
        <f t="shared" ref="O13:O58" si="2">IF(AND(M13&gt;19,M13&lt;=26),"/","")</f>
        <v/>
      </c>
      <c r="P13" s="72" t="str">
        <f t="shared" ref="P13:P58" si="3">IF(AND(M13&gt;26,M13&lt;=33),"/","")</f>
        <v/>
      </c>
      <c r="Q13" s="72" t="str">
        <f t="shared" ref="Q13:Q58" si="4">IF(AND(M13&gt;33,M13&lt;=40),"/","")</f>
        <v/>
      </c>
      <c r="R13" s="71" t="str">
        <f t="shared" ref="R13:R58" si="5">IF(M13&gt;=24,"ผ่าน","ไม่ผ่าน")</f>
        <v>ไม่ผ่าน</v>
      </c>
    </row>
    <row r="14" spans="1:18" s="2" customFormat="1" ht="18" customHeight="1" x14ac:dyDescent="0.45">
      <c r="A14" s="8">
        <v>3</v>
      </c>
      <c r="B14" s="18" t="s">
        <v>315</v>
      </c>
      <c r="C14" s="19" t="s">
        <v>316</v>
      </c>
      <c r="D14" s="9"/>
      <c r="E14" s="9"/>
      <c r="F14" s="9"/>
      <c r="G14" s="9"/>
      <c r="H14" s="9"/>
      <c r="I14" s="9"/>
      <c r="J14" s="9"/>
      <c r="K14" s="9"/>
      <c r="L14" s="9"/>
      <c r="M14" s="71">
        <f t="shared" si="0"/>
        <v>0</v>
      </c>
      <c r="N14" s="71" t="str">
        <f t="shared" si="1"/>
        <v>/</v>
      </c>
      <c r="O14" s="71" t="str">
        <f t="shared" si="2"/>
        <v/>
      </c>
      <c r="P14" s="72" t="str">
        <f t="shared" si="3"/>
        <v/>
      </c>
      <c r="Q14" s="72" t="str">
        <f t="shared" si="4"/>
        <v/>
      </c>
      <c r="R14" s="71" t="str">
        <f t="shared" si="5"/>
        <v>ไม่ผ่าน</v>
      </c>
    </row>
    <row r="15" spans="1:18" s="2" customFormat="1" ht="18" customHeight="1" x14ac:dyDescent="0.45">
      <c r="A15" s="8">
        <v>4</v>
      </c>
      <c r="B15" s="31" t="s">
        <v>317</v>
      </c>
      <c r="C15" s="32" t="s">
        <v>318</v>
      </c>
      <c r="D15" s="9"/>
      <c r="E15" s="9"/>
      <c r="F15" s="9"/>
      <c r="G15" s="9"/>
      <c r="H15" s="9"/>
      <c r="I15" s="9"/>
      <c r="J15" s="9"/>
      <c r="K15" s="9"/>
      <c r="L15" s="9"/>
      <c r="M15" s="71">
        <f t="shared" si="0"/>
        <v>0</v>
      </c>
      <c r="N15" s="71" t="str">
        <f t="shared" si="1"/>
        <v>/</v>
      </c>
      <c r="O15" s="71" t="str">
        <f t="shared" si="2"/>
        <v/>
      </c>
      <c r="P15" s="72" t="str">
        <f t="shared" si="3"/>
        <v/>
      </c>
      <c r="Q15" s="72" t="str">
        <f t="shared" si="4"/>
        <v/>
      </c>
      <c r="R15" s="71" t="str">
        <f t="shared" si="5"/>
        <v>ไม่ผ่าน</v>
      </c>
    </row>
    <row r="16" spans="1:18" s="2" customFormat="1" ht="18" customHeight="1" x14ac:dyDescent="0.45">
      <c r="A16" s="8">
        <v>5</v>
      </c>
      <c r="B16" s="18" t="s">
        <v>319</v>
      </c>
      <c r="C16" s="25" t="s">
        <v>320</v>
      </c>
      <c r="D16" s="9"/>
      <c r="E16" s="9"/>
      <c r="F16" s="9"/>
      <c r="G16" s="9"/>
      <c r="H16" s="9"/>
      <c r="I16" s="9"/>
      <c r="J16" s="9"/>
      <c r="K16" s="9"/>
      <c r="L16" s="9"/>
      <c r="M16" s="71">
        <f t="shared" si="0"/>
        <v>0</v>
      </c>
      <c r="N16" s="71" t="str">
        <f t="shared" si="1"/>
        <v>/</v>
      </c>
      <c r="O16" s="71" t="str">
        <f t="shared" si="2"/>
        <v/>
      </c>
      <c r="P16" s="72" t="str">
        <f t="shared" si="3"/>
        <v/>
      </c>
      <c r="Q16" s="72" t="str">
        <f t="shared" si="4"/>
        <v/>
      </c>
      <c r="R16" s="71" t="str">
        <f t="shared" si="5"/>
        <v>ไม่ผ่าน</v>
      </c>
    </row>
    <row r="17" spans="1:18" s="2" customFormat="1" ht="18" customHeight="1" x14ac:dyDescent="0.45">
      <c r="A17" s="8">
        <v>6</v>
      </c>
      <c r="B17" s="18" t="s">
        <v>238</v>
      </c>
      <c r="C17" s="25" t="s">
        <v>321</v>
      </c>
      <c r="D17" s="9"/>
      <c r="E17" s="9"/>
      <c r="F17" s="9"/>
      <c r="G17" s="9"/>
      <c r="H17" s="9"/>
      <c r="I17" s="9"/>
      <c r="J17" s="9"/>
      <c r="K17" s="9"/>
      <c r="L17" s="9"/>
      <c r="M17" s="71">
        <f t="shared" si="0"/>
        <v>0</v>
      </c>
      <c r="N17" s="71" t="str">
        <f t="shared" si="1"/>
        <v>/</v>
      </c>
      <c r="O17" s="71" t="str">
        <f t="shared" si="2"/>
        <v/>
      </c>
      <c r="P17" s="72" t="str">
        <f t="shared" si="3"/>
        <v/>
      </c>
      <c r="Q17" s="72" t="str">
        <f t="shared" si="4"/>
        <v/>
      </c>
      <c r="R17" s="71" t="str">
        <f t="shared" si="5"/>
        <v>ไม่ผ่าน</v>
      </c>
    </row>
    <row r="18" spans="1:18" s="2" customFormat="1" ht="18" customHeight="1" x14ac:dyDescent="0.45">
      <c r="A18" s="8">
        <v>7</v>
      </c>
      <c r="B18" s="18" t="s">
        <v>322</v>
      </c>
      <c r="C18" s="25" t="s">
        <v>323</v>
      </c>
      <c r="D18" s="9"/>
      <c r="E18" s="9"/>
      <c r="F18" s="9"/>
      <c r="G18" s="9"/>
      <c r="H18" s="9"/>
      <c r="I18" s="9"/>
      <c r="J18" s="9"/>
      <c r="K18" s="9"/>
      <c r="L18" s="9"/>
      <c r="M18" s="71">
        <f t="shared" si="0"/>
        <v>0</v>
      </c>
      <c r="N18" s="71" t="str">
        <f t="shared" si="1"/>
        <v>/</v>
      </c>
      <c r="O18" s="71" t="str">
        <f t="shared" si="2"/>
        <v/>
      </c>
      <c r="P18" s="72" t="str">
        <f t="shared" si="3"/>
        <v/>
      </c>
      <c r="Q18" s="72" t="str">
        <f t="shared" si="4"/>
        <v/>
      </c>
      <c r="R18" s="71" t="str">
        <f t="shared" si="5"/>
        <v>ไม่ผ่าน</v>
      </c>
    </row>
    <row r="19" spans="1:18" s="2" customFormat="1" ht="18" customHeight="1" x14ac:dyDescent="0.45">
      <c r="A19" s="8">
        <v>8</v>
      </c>
      <c r="B19" s="18" t="s">
        <v>324</v>
      </c>
      <c r="C19" s="25" t="s">
        <v>325</v>
      </c>
      <c r="D19" s="9"/>
      <c r="E19" s="9"/>
      <c r="F19" s="9"/>
      <c r="G19" s="9"/>
      <c r="H19" s="9"/>
      <c r="I19" s="9"/>
      <c r="J19" s="9"/>
      <c r="K19" s="9"/>
      <c r="L19" s="9"/>
      <c r="M19" s="71">
        <f t="shared" si="0"/>
        <v>0</v>
      </c>
      <c r="N19" s="71" t="str">
        <f t="shared" si="1"/>
        <v>/</v>
      </c>
      <c r="O19" s="71" t="str">
        <f t="shared" si="2"/>
        <v/>
      </c>
      <c r="P19" s="72" t="str">
        <f t="shared" si="3"/>
        <v/>
      </c>
      <c r="Q19" s="72" t="str">
        <f t="shared" si="4"/>
        <v/>
      </c>
      <c r="R19" s="71" t="str">
        <f t="shared" si="5"/>
        <v>ไม่ผ่าน</v>
      </c>
    </row>
    <row r="20" spans="1:18" s="2" customFormat="1" ht="18" customHeight="1" x14ac:dyDescent="0.45">
      <c r="A20" s="8">
        <v>9</v>
      </c>
      <c r="B20" s="14" t="s">
        <v>326</v>
      </c>
      <c r="C20" s="24" t="s">
        <v>327</v>
      </c>
      <c r="D20" s="9"/>
      <c r="E20" s="9"/>
      <c r="F20" s="9"/>
      <c r="G20" s="9"/>
      <c r="H20" s="9"/>
      <c r="I20" s="9"/>
      <c r="J20" s="9"/>
      <c r="K20" s="9"/>
      <c r="L20" s="9"/>
      <c r="M20" s="71">
        <f t="shared" si="0"/>
        <v>0</v>
      </c>
      <c r="N20" s="71" t="str">
        <f t="shared" si="1"/>
        <v>/</v>
      </c>
      <c r="O20" s="71" t="str">
        <f t="shared" si="2"/>
        <v/>
      </c>
      <c r="P20" s="72" t="str">
        <f t="shared" si="3"/>
        <v/>
      </c>
      <c r="Q20" s="72" t="str">
        <f t="shared" si="4"/>
        <v/>
      </c>
      <c r="R20" s="71" t="str">
        <f t="shared" si="5"/>
        <v>ไม่ผ่าน</v>
      </c>
    </row>
    <row r="21" spans="1:18" s="2" customFormat="1" ht="18" customHeight="1" x14ac:dyDescent="0.45">
      <c r="A21" s="8">
        <v>10</v>
      </c>
      <c r="B21" s="14" t="s">
        <v>328</v>
      </c>
      <c r="C21" s="24" t="s">
        <v>329</v>
      </c>
      <c r="D21" s="9"/>
      <c r="E21" s="9"/>
      <c r="F21" s="9"/>
      <c r="G21" s="9"/>
      <c r="H21" s="9"/>
      <c r="I21" s="9"/>
      <c r="J21" s="9"/>
      <c r="K21" s="9"/>
      <c r="L21" s="9"/>
      <c r="M21" s="71">
        <f t="shared" si="0"/>
        <v>0</v>
      </c>
      <c r="N21" s="71" t="str">
        <f t="shared" si="1"/>
        <v>/</v>
      </c>
      <c r="O21" s="71" t="str">
        <f t="shared" si="2"/>
        <v/>
      </c>
      <c r="P21" s="72" t="str">
        <f t="shared" si="3"/>
        <v/>
      </c>
      <c r="Q21" s="72" t="str">
        <f t="shared" si="4"/>
        <v/>
      </c>
      <c r="R21" s="71" t="str">
        <f t="shared" si="5"/>
        <v>ไม่ผ่าน</v>
      </c>
    </row>
    <row r="22" spans="1:18" s="2" customFormat="1" ht="18" customHeight="1" x14ac:dyDescent="0.45">
      <c r="A22" s="8">
        <v>11</v>
      </c>
      <c r="B22" s="14" t="s">
        <v>330</v>
      </c>
      <c r="C22" s="24" t="s">
        <v>331</v>
      </c>
      <c r="D22" s="9"/>
      <c r="E22" s="9"/>
      <c r="F22" s="9"/>
      <c r="G22" s="9"/>
      <c r="H22" s="9"/>
      <c r="I22" s="9"/>
      <c r="J22" s="9"/>
      <c r="K22" s="9"/>
      <c r="L22" s="9"/>
      <c r="M22" s="71">
        <f t="shared" si="0"/>
        <v>0</v>
      </c>
      <c r="N22" s="71" t="str">
        <f t="shared" si="1"/>
        <v>/</v>
      </c>
      <c r="O22" s="71" t="str">
        <f t="shared" si="2"/>
        <v/>
      </c>
      <c r="P22" s="72" t="str">
        <f t="shared" si="3"/>
        <v/>
      </c>
      <c r="Q22" s="72" t="str">
        <f t="shared" si="4"/>
        <v/>
      </c>
      <c r="R22" s="71" t="str">
        <f t="shared" si="5"/>
        <v>ไม่ผ่าน</v>
      </c>
    </row>
    <row r="23" spans="1:18" s="2" customFormat="1" ht="18" customHeight="1" x14ac:dyDescent="0.45">
      <c r="A23" s="8">
        <v>12</v>
      </c>
      <c r="B23" s="20" t="s">
        <v>332</v>
      </c>
      <c r="C23" s="23" t="s">
        <v>333</v>
      </c>
      <c r="D23" s="9"/>
      <c r="E23" s="9"/>
      <c r="F23" s="9"/>
      <c r="G23" s="9"/>
      <c r="H23" s="9"/>
      <c r="I23" s="9"/>
      <c r="J23" s="9"/>
      <c r="K23" s="9"/>
      <c r="L23" s="9"/>
      <c r="M23" s="71">
        <f t="shared" si="0"/>
        <v>0</v>
      </c>
      <c r="N23" s="71" t="str">
        <f t="shared" si="1"/>
        <v>/</v>
      </c>
      <c r="O23" s="71" t="str">
        <f t="shared" si="2"/>
        <v/>
      </c>
      <c r="P23" s="72" t="str">
        <f t="shared" si="3"/>
        <v/>
      </c>
      <c r="Q23" s="72" t="str">
        <f t="shared" si="4"/>
        <v/>
      </c>
      <c r="R23" s="71" t="str">
        <f t="shared" si="5"/>
        <v>ไม่ผ่าน</v>
      </c>
    </row>
    <row r="24" spans="1:18" s="2" customFormat="1" ht="18" customHeight="1" x14ac:dyDescent="0.45">
      <c r="A24" s="8">
        <v>13</v>
      </c>
      <c r="B24" s="14" t="s">
        <v>334</v>
      </c>
      <c r="C24" s="24" t="s">
        <v>335</v>
      </c>
      <c r="D24" s="9"/>
      <c r="E24" s="9"/>
      <c r="F24" s="9"/>
      <c r="G24" s="9"/>
      <c r="H24" s="9"/>
      <c r="I24" s="9"/>
      <c r="J24" s="9"/>
      <c r="K24" s="9"/>
      <c r="L24" s="9"/>
      <c r="M24" s="71">
        <f t="shared" si="0"/>
        <v>0</v>
      </c>
      <c r="N24" s="71" t="str">
        <f t="shared" si="1"/>
        <v>/</v>
      </c>
      <c r="O24" s="71" t="str">
        <f t="shared" si="2"/>
        <v/>
      </c>
      <c r="P24" s="72" t="str">
        <f t="shared" si="3"/>
        <v/>
      </c>
      <c r="Q24" s="72" t="str">
        <f t="shared" si="4"/>
        <v/>
      </c>
      <c r="R24" s="71" t="str">
        <f t="shared" si="5"/>
        <v>ไม่ผ่าน</v>
      </c>
    </row>
    <row r="25" spans="1:18" s="2" customFormat="1" ht="18" customHeight="1" x14ac:dyDescent="0.45">
      <c r="A25" s="8">
        <v>14</v>
      </c>
      <c r="B25" s="14" t="s">
        <v>336</v>
      </c>
      <c r="C25" s="24" t="s">
        <v>337</v>
      </c>
      <c r="D25" s="9"/>
      <c r="E25" s="9"/>
      <c r="F25" s="9"/>
      <c r="G25" s="9"/>
      <c r="H25" s="9"/>
      <c r="I25" s="9"/>
      <c r="J25" s="9"/>
      <c r="K25" s="9"/>
      <c r="L25" s="9"/>
      <c r="M25" s="71">
        <f t="shared" si="0"/>
        <v>0</v>
      </c>
      <c r="N25" s="71" t="str">
        <f t="shared" si="1"/>
        <v>/</v>
      </c>
      <c r="O25" s="71" t="str">
        <f t="shared" si="2"/>
        <v/>
      </c>
      <c r="P25" s="72" t="str">
        <f t="shared" si="3"/>
        <v/>
      </c>
      <c r="Q25" s="72" t="str">
        <f t="shared" si="4"/>
        <v/>
      </c>
      <c r="R25" s="71" t="str">
        <f t="shared" si="5"/>
        <v>ไม่ผ่าน</v>
      </c>
    </row>
    <row r="26" spans="1:18" s="2" customFormat="1" ht="18" customHeight="1" x14ac:dyDescent="0.45">
      <c r="A26" s="8">
        <v>15</v>
      </c>
      <c r="B26" s="14" t="s">
        <v>338</v>
      </c>
      <c r="C26" s="24" t="s">
        <v>339</v>
      </c>
      <c r="D26" s="9"/>
      <c r="E26" s="9"/>
      <c r="F26" s="9"/>
      <c r="G26" s="9"/>
      <c r="H26" s="9"/>
      <c r="I26" s="9"/>
      <c r="J26" s="9"/>
      <c r="K26" s="9"/>
      <c r="L26" s="9"/>
      <c r="M26" s="71">
        <f t="shared" si="0"/>
        <v>0</v>
      </c>
      <c r="N26" s="71" t="str">
        <f t="shared" si="1"/>
        <v>/</v>
      </c>
      <c r="O26" s="71" t="str">
        <f t="shared" si="2"/>
        <v/>
      </c>
      <c r="P26" s="72" t="str">
        <f t="shared" si="3"/>
        <v/>
      </c>
      <c r="Q26" s="72" t="str">
        <f t="shared" si="4"/>
        <v/>
      </c>
      <c r="R26" s="71" t="str">
        <f t="shared" si="5"/>
        <v>ไม่ผ่าน</v>
      </c>
    </row>
    <row r="27" spans="1:18" s="2" customFormat="1" ht="18" customHeight="1" x14ac:dyDescent="0.45">
      <c r="A27" s="8">
        <v>16</v>
      </c>
      <c r="B27" s="14" t="s">
        <v>340</v>
      </c>
      <c r="C27" s="24" t="s">
        <v>341</v>
      </c>
      <c r="D27" s="9"/>
      <c r="E27" s="9"/>
      <c r="F27" s="9"/>
      <c r="G27" s="9"/>
      <c r="H27" s="9"/>
      <c r="I27" s="9"/>
      <c r="J27" s="9"/>
      <c r="K27" s="9"/>
      <c r="L27" s="9"/>
      <c r="M27" s="71">
        <f t="shared" si="0"/>
        <v>0</v>
      </c>
      <c r="N27" s="71" t="str">
        <f t="shared" si="1"/>
        <v>/</v>
      </c>
      <c r="O27" s="71" t="str">
        <f t="shared" si="2"/>
        <v/>
      </c>
      <c r="P27" s="72" t="str">
        <f t="shared" si="3"/>
        <v/>
      </c>
      <c r="Q27" s="72" t="str">
        <f t="shared" si="4"/>
        <v/>
      </c>
      <c r="R27" s="71" t="str">
        <f t="shared" si="5"/>
        <v>ไม่ผ่าน</v>
      </c>
    </row>
    <row r="28" spans="1:18" s="2" customFormat="1" ht="18" customHeight="1" x14ac:dyDescent="0.45">
      <c r="A28" s="8">
        <v>17</v>
      </c>
      <c r="B28" s="16" t="s">
        <v>342</v>
      </c>
      <c r="C28" s="22" t="s">
        <v>343</v>
      </c>
      <c r="D28" s="9"/>
      <c r="E28" s="9"/>
      <c r="F28" s="9"/>
      <c r="G28" s="9"/>
      <c r="H28" s="9"/>
      <c r="I28" s="9"/>
      <c r="J28" s="9"/>
      <c r="K28" s="9"/>
      <c r="L28" s="9"/>
      <c r="M28" s="71">
        <f t="shared" si="0"/>
        <v>0</v>
      </c>
      <c r="N28" s="71" t="str">
        <f t="shared" si="1"/>
        <v>/</v>
      </c>
      <c r="O28" s="71" t="str">
        <f t="shared" si="2"/>
        <v/>
      </c>
      <c r="P28" s="72" t="str">
        <f t="shared" si="3"/>
        <v/>
      </c>
      <c r="Q28" s="72" t="str">
        <f t="shared" si="4"/>
        <v/>
      </c>
      <c r="R28" s="71" t="str">
        <f t="shared" si="5"/>
        <v>ไม่ผ่าน</v>
      </c>
    </row>
    <row r="29" spans="1:18" s="2" customFormat="1" ht="18" customHeight="1" x14ac:dyDescent="0.45">
      <c r="A29" s="8">
        <v>18</v>
      </c>
      <c r="B29" s="20" t="s">
        <v>344</v>
      </c>
      <c r="C29" s="21" t="s">
        <v>345</v>
      </c>
      <c r="D29" s="9"/>
      <c r="E29" s="9"/>
      <c r="F29" s="9"/>
      <c r="G29" s="9"/>
      <c r="H29" s="9"/>
      <c r="I29" s="9"/>
      <c r="J29" s="9"/>
      <c r="K29" s="9"/>
      <c r="L29" s="9"/>
      <c r="M29" s="71">
        <f t="shared" si="0"/>
        <v>0</v>
      </c>
      <c r="N29" s="71" t="str">
        <f t="shared" si="1"/>
        <v>/</v>
      </c>
      <c r="O29" s="71" t="str">
        <f t="shared" si="2"/>
        <v/>
      </c>
      <c r="P29" s="72" t="str">
        <f t="shared" si="3"/>
        <v/>
      </c>
      <c r="Q29" s="72" t="str">
        <f t="shared" si="4"/>
        <v/>
      </c>
      <c r="R29" s="71" t="str">
        <f t="shared" si="5"/>
        <v>ไม่ผ่าน</v>
      </c>
    </row>
    <row r="30" spans="1:18" s="2" customFormat="1" ht="18" customHeight="1" x14ac:dyDescent="0.45">
      <c r="A30" s="8">
        <v>19</v>
      </c>
      <c r="B30" s="14" t="s">
        <v>346</v>
      </c>
      <c r="C30" s="24" t="s">
        <v>347</v>
      </c>
      <c r="D30" s="9"/>
      <c r="E30" s="9"/>
      <c r="F30" s="9"/>
      <c r="G30" s="9"/>
      <c r="H30" s="9"/>
      <c r="I30" s="9"/>
      <c r="J30" s="9"/>
      <c r="K30" s="9"/>
      <c r="L30" s="9"/>
      <c r="M30" s="71">
        <f t="shared" si="0"/>
        <v>0</v>
      </c>
      <c r="N30" s="71" t="str">
        <f t="shared" si="1"/>
        <v>/</v>
      </c>
      <c r="O30" s="71" t="str">
        <f t="shared" si="2"/>
        <v/>
      </c>
      <c r="P30" s="72" t="str">
        <f t="shared" si="3"/>
        <v/>
      </c>
      <c r="Q30" s="72" t="str">
        <f t="shared" si="4"/>
        <v/>
      </c>
      <c r="R30" s="71" t="str">
        <f t="shared" si="5"/>
        <v>ไม่ผ่าน</v>
      </c>
    </row>
    <row r="31" spans="1:18" s="2" customFormat="1" ht="18" customHeight="1" x14ac:dyDescent="0.45">
      <c r="A31" s="8">
        <v>20</v>
      </c>
      <c r="B31" s="33" t="s">
        <v>348</v>
      </c>
      <c r="C31" s="34" t="s">
        <v>349</v>
      </c>
      <c r="D31" s="9"/>
      <c r="E31" s="9"/>
      <c r="F31" s="9"/>
      <c r="G31" s="9"/>
      <c r="H31" s="9"/>
      <c r="I31" s="9"/>
      <c r="J31" s="9"/>
      <c r="K31" s="9"/>
      <c r="L31" s="9"/>
      <c r="M31" s="71">
        <f t="shared" si="0"/>
        <v>0</v>
      </c>
      <c r="N31" s="71" t="str">
        <f t="shared" si="1"/>
        <v>/</v>
      </c>
      <c r="O31" s="71" t="str">
        <f t="shared" si="2"/>
        <v/>
      </c>
      <c r="P31" s="72" t="str">
        <f t="shared" si="3"/>
        <v/>
      </c>
      <c r="Q31" s="72" t="str">
        <f t="shared" si="4"/>
        <v/>
      </c>
      <c r="R31" s="71" t="str">
        <f t="shared" si="5"/>
        <v>ไม่ผ่าน</v>
      </c>
    </row>
    <row r="32" spans="1:18" s="2" customFormat="1" ht="18" customHeight="1" x14ac:dyDescent="0.45">
      <c r="A32" s="8">
        <v>21</v>
      </c>
      <c r="B32" s="18" t="s">
        <v>55</v>
      </c>
      <c r="C32" s="25" t="s">
        <v>350</v>
      </c>
      <c r="D32" s="9"/>
      <c r="E32" s="9"/>
      <c r="F32" s="9"/>
      <c r="G32" s="9"/>
      <c r="H32" s="9"/>
      <c r="I32" s="9"/>
      <c r="J32" s="9"/>
      <c r="K32" s="9"/>
      <c r="L32" s="9"/>
      <c r="M32" s="71">
        <f t="shared" si="0"/>
        <v>0</v>
      </c>
      <c r="N32" s="71" t="str">
        <f t="shared" si="1"/>
        <v>/</v>
      </c>
      <c r="O32" s="71" t="str">
        <f t="shared" si="2"/>
        <v/>
      </c>
      <c r="P32" s="72" t="str">
        <f t="shared" si="3"/>
        <v/>
      </c>
      <c r="Q32" s="72" t="str">
        <f t="shared" si="4"/>
        <v/>
      </c>
      <c r="R32" s="71" t="str">
        <f t="shared" si="5"/>
        <v>ไม่ผ่าน</v>
      </c>
    </row>
    <row r="33" spans="1:18" s="2" customFormat="1" ht="18" customHeight="1" x14ac:dyDescent="0.45">
      <c r="A33" s="8">
        <v>22</v>
      </c>
      <c r="B33" s="18" t="s">
        <v>351</v>
      </c>
      <c r="C33" s="25" t="s">
        <v>352</v>
      </c>
      <c r="D33" s="9"/>
      <c r="E33" s="9"/>
      <c r="F33" s="9"/>
      <c r="G33" s="9"/>
      <c r="H33" s="9"/>
      <c r="I33" s="9"/>
      <c r="J33" s="9"/>
      <c r="K33" s="9"/>
      <c r="L33" s="9"/>
      <c r="M33" s="71">
        <f t="shared" si="0"/>
        <v>0</v>
      </c>
      <c r="N33" s="71" t="str">
        <f t="shared" si="1"/>
        <v>/</v>
      </c>
      <c r="O33" s="71" t="str">
        <f t="shared" si="2"/>
        <v/>
      </c>
      <c r="P33" s="72" t="str">
        <f t="shared" si="3"/>
        <v/>
      </c>
      <c r="Q33" s="72" t="str">
        <f t="shared" si="4"/>
        <v/>
      </c>
      <c r="R33" s="71" t="str">
        <f t="shared" si="5"/>
        <v>ไม่ผ่าน</v>
      </c>
    </row>
    <row r="34" spans="1:18" s="2" customFormat="1" ht="18" customHeight="1" x14ac:dyDescent="0.45">
      <c r="A34" s="8">
        <v>23</v>
      </c>
      <c r="B34" s="18" t="s">
        <v>353</v>
      </c>
      <c r="C34" s="25" t="s">
        <v>354</v>
      </c>
      <c r="D34" s="9"/>
      <c r="E34" s="9"/>
      <c r="F34" s="9"/>
      <c r="G34" s="9"/>
      <c r="H34" s="9"/>
      <c r="I34" s="9"/>
      <c r="J34" s="9"/>
      <c r="K34" s="9"/>
      <c r="L34" s="9"/>
      <c r="M34" s="71">
        <f t="shared" si="0"/>
        <v>0</v>
      </c>
      <c r="N34" s="71" t="str">
        <f t="shared" si="1"/>
        <v>/</v>
      </c>
      <c r="O34" s="71" t="str">
        <f t="shared" si="2"/>
        <v/>
      </c>
      <c r="P34" s="72" t="str">
        <f t="shared" si="3"/>
        <v/>
      </c>
      <c r="Q34" s="72" t="str">
        <f t="shared" si="4"/>
        <v/>
      </c>
      <c r="R34" s="71" t="str">
        <f t="shared" si="5"/>
        <v>ไม่ผ่าน</v>
      </c>
    </row>
    <row r="35" spans="1:18" s="2" customFormat="1" ht="18" customHeight="1" x14ac:dyDescent="0.45">
      <c r="A35" s="8">
        <v>24</v>
      </c>
      <c r="B35" s="14" t="s">
        <v>99</v>
      </c>
      <c r="C35" s="15" t="s">
        <v>355</v>
      </c>
      <c r="D35" s="9"/>
      <c r="E35" s="9"/>
      <c r="F35" s="9"/>
      <c r="G35" s="9"/>
      <c r="H35" s="9"/>
      <c r="I35" s="9"/>
      <c r="J35" s="9"/>
      <c r="K35" s="9"/>
      <c r="L35" s="9"/>
      <c r="M35" s="71">
        <f t="shared" si="0"/>
        <v>0</v>
      </c>
      <c r="N35" s="71" t="str">
        <f t="shared" si="1"/>
        <v>/</v>
      </c>
      <c r="O35" s="71" t="str">
        <f t="shared" si="2"/>
        <v/>
      </c>
      <c r="P35" s="72" t="str">
        <f t="shared" si="3"/>
        <v/>
      </c>
      <c r="Q35" s="72" t="str">
        <f t="shared" si="4"/>
        <v/>
      </c>
      <c r="R35" s="71" t="str">
        <f t="shared" si="5"/>
        <v>ไม่ผ่าน</v>
      </c>
    </row>
    <row r="36" spans="1:18" s="2" customFormat="1" ht="18" customHeight="1" x14ac:dyDescent="0.45">
      <c r="A36" s="8">
        <v>25</v>
      </c>
      <c r="B36" s="14" t="s">
        <v>356</v>
      </c>
      <c r="C36" s="15" t="s">
        <v>357</v>
      </c>
      <c r="D36" s="9"/>
      <c r="E36" s="9"/>
      <c r="F36" s="9"/>
      <c r="G36" s="9"/>
      <c r="H36" s="9"/>
      <c r="I36" s="9"/>
      <c r="J36" s="9"/>
      <c r="K36" s="9"/>
      <c r="L36" s="9"/>
      <c r="M36" s="71">
        <f t="shared" si="0"/>
        <v>0</v>
      </c>
      <c r="N36" s="71" t="str">
        <f t="shared" si="1"/>
        <v>/</v>
      </c>
      <c r="O36" s="71" t="str">
        <f t="shared" si="2"/>
        <v/>
      </c>
      <c r="P36" s="72" t="str">
        <f t="shared" si="3"/>
        <v/>
      </c>
      <c r="Q36" s="72" t="str">
        <f t="shared" si="4"/>
        <v/>
      </c>
      <c r="R36" s="71" t="str">
        <f t="shared" si="5"/>
        <v>ไม่ผ่าน</v>
      </c>
    </row>
    <row r="37" spans="1:18" s="2" customFormat="1" ht="18" customHeight="1" x14ac:dyDescent="0.45">
      <c r="A37" s="8">
        <v>26</v>
      </c>
      <c r="B37" s="14" t="s">
        <v>358</v>
      </c>
      <c r="C37" s="15" t="s">
        <v>359</v>
      </c>
      <c r="D37" s="9"/>
      <c r="E37" s="9"/>
      <c r="F37" s="9"/>
      <c r="G37" s="9"/>
      <c r="H37" s="9"/>
      <c r="I37" s="9"/>
      <c r="J37" s="9"/>
      <c r="K37" s="9"/>
      <c r="L37" s="9"/>
      <c r="M37" s="71">
        <f t="shared" si="0"/>
        <v>0</v>
      </c>
      <c r="N37" s="71" t="str">
        <f t="shared" si="1"/>
        <v>/</v>
      </c>
      <c r="O37" s="71" t="str">
        <f t="shared" si="2"/>
        <v/>
      </c>
      <c r="P37" s="72" t="str">
        <f t="shared" si="3"/>
        <v/>
      </c>
      <c r="Q37" s="72" t="str">
        <f t="shared" si="4"/>
        <v/>
      </c>
      <c r="R37" s="71" t="str">
        <f t="shared" si="5"/>
        <v>ไม่ผ่าน</v>
      </c>
    </row>
    <row r="38" spans="1:18" s="2" customFormat="1" ht="18" customHeight="1" x14ac:dyDescent="0.45">
      <c r="A38" s="8">
        <v>27</v>
      </c>
      <c r="B38" s="14" t="s">
        <v>360</v>
      </c>
      <c r="C38" s="15" t="s">
        <v>361</v>
      </c>
      <c r="D38" s="9"/>
      <c r="E38" s="9"/>
      <c r="F38" s="9"/>
      <c r="G38" s="9"/>
      <c r="H38" s="9"/>
      <c r="I38" s="9"/>
      <c r="J38" s="9"/>
      <c r="K38" s="9"/>
      <c r="L38" s="9"/>
      <c r="M38" s="71">
        <f t="shared" si="0"/>
        <v>0</v>
      </c>
      <c r="N38" s="71" t="str">
        <f t="shared" si="1"/>
        <v>/</v>
      </c>
      <c r="O38" s="71" t="str">
        <f t="shared" si="2"/>
        <v/>
      </c>
      <c r="P38" s="72" t="str">
        <f t="shared" si="3"/>
        <v/>
      </c>
      <c r="Q38" s="72" t="str">
        <f t="shared" si="4"/>
        <v/>
      </c>
      <c r="R38" s="71" t="str">
        <f t="shared" si="5"/>
        <v>ไม่ผ่าน</v>
      </c>
    </row>
    <row r="39" spans="1:18" s="2" customFormat="1" ht="19.350000000000001" customHeight="1" x14ac:dyDescent="0.45">
      <c r="A39" s="8">
        <v>28</v>
      </c>
      <c r="B39" s="14" t="s">
        <v>362</v>
      </c>
      <c r="C39" s="15" t="s">
        <v>363</v>
      </c>
      <c r="D39" s="9"/>
      <c r="E39" s="9"/>
      <c r="F39" s="9"/>
      <c r="G39" s="9"/>
      <c r="H39" s="9"/>
      <c r="I39" s="9"/>
      <c r="J39" s="9"/>
      <c r="K39" s="9"/>
      <c r="L39" s="9"/>
      <c r="M39" s="71">
        <f t="shared" si="0"/>
        <v>0</v>
      </c>
      <c r="N39" s="71" t="str">
        <f t="shared" si="1"/>
        <v>/</v>
      </c>
      <c r="O39" s="71" t="str">
        <f t="shared" si="2"/>
        <v/>
      </c>
      <c r="P39" s="72" t="str">
        <f t="shared" si="3"/>
        <v/>
      </c>
      <c r="Q39" s="72" t="str">
        <f t="shared" si="4"/>
        <v/>
      </c>
      <c r="R39" s="71" t="str">
        <f t="shared" si="5"/>
        <v>ไม่ผ่าน</v>
      </c>
    </row>
    <row r="40" spans="1:18" s="2" customFormat="1" ht="19.350000000000001" customHeight="1" x14ac:dyDescent="0.45">
      <c r="A40" s="8">
        <v>29</v>
      </c>
      <c r="B40" s="14" t="s">
        <v>364</v>
      </c>
      <c r="C40" s="15" t="s">
        <v>365</v>
      </c>
      <c r="D40" s="9"/>
      <c r="E40" s="9"/>
      <c r="F40" s="9"/>
      <c r="G40" s="9"/>
      <c r="H40" s="9"/>
      <c r="I40" s="9"/>
      <c r="J40" s="9"/>
      <c r="K40" s="9"/>
      <c r="L40" s="9"/>
      <c r="M40" s="71">
        <f t="shared" si="0"/>
        <v>0</v>
      </c>
      <c r="N40" s="71" t="str">
        <f t="shared" si="1"/>
        <v>/</v>
      </c>
      <c r="O40" s="71" t="str">
        <f t="shared" si="2"/>
        <v/>
      </c>
      <c r="P40" s="72" t="str">
        <f t="shared" si="3"/>
        <v/>
      </c>
      <c r="Q40" s="72" t="str">
        <f t="shared" si="4"/>
        <v/>
      </c>
      <c r="R40" s="71" t="str">
        <f t="shared" si="5"/>
        <v>ไม่ผ่าน</v>
      </c>
    </row>
    <row r="41" spans="1:18" s="2" customFormat="1" ht="19.350000000000001" customHeight="1" x14ac:dyDescent="0.45">
      <c r="A41" s="8">
        <v>30</v>
      </c>
      <c r="B41" s="14" t="s">
        <v>366</v>
      </c>
      <c r="C41" s="15" t="s">
        <v>367</v>
      </c>
      <c r="D41" s="9"/>
      <c r="E41" s="9"/>
      <c r="F41" s="9"/>
      <c r="G41" s="9"/>
      <c r="H41" s="9"/>
      <c r="I41" s="9"/>
      <c r="J41" s="9"/>
      <c r="K41" s="9"/>
      <c r="L41" s="9"/>
      <c r="M41" s="71">
        <f t="shared" si="0"/>
        <v>0</v>
      </c>
      <c r="N41" s="71" t="str">
        <f t="shared" si="1"/>
        <v>/</v>
      </c>
      <c r="O41" s="71" t="str">
        <f t="shared" si="2"/>
        <v/>
      </c>
      <c r="P41" s="72" t="str">
        <f t="shared" si="3"/>
        <v/>
      </c>
      <c r="Q41" s="72" t="str">
        <f t="shared" si="4"/>
        <v/>
      </c>
      <c r="R41" s="71" t="str">
        <f t="shared" si="5"/>
        <v>ไม่ผ่าน</v>
      </c>
    </row>
    <row r="42" spans="1:18" s="2" customFormat="1" ht="19.350000000000001" customHeight="1" x14ac:dyDescent="0.45">
      <c r="A42" s="8">
        <v>31</v>
      </c>
      <c r="B42" s="14" t="s">
        <v>368</v>
      </c>
      <c r="C42" s="15" t="s">
        <v>369</v>
      </c>
      <c r="D42" s="9"/>
      <c r="E42" s="9"/>
      <c r="F42" s="9"/>
      <c r="G42" s="9"/>
      <c r="H42" s="9"/>
      <c r="I42" s="9"/>
      <c r="J42" s="9"/>
      <c r="K42" s="9"/>
      <c r="L42" s="9"/>
      <c r="M42" s="71">
        <f t="shared" si="0"/>
        <v>0</v>
      </c>
      <c r="N42" s="71" t="str">
        <f t="shared" si="1"/>
        <v>/</v>
      </c>
      <c r="O42" s="71" t="str">
        <f t="shared" si="2"/>
        <v/>
      </c>
      <c r="P42" s="72" t="str">
        <f t="shared" si="3"/>
        <v/>
      </c>
      <c r="Q42" s="72" t="str">
        <f t="shared" si="4"/>
        <v/>
      </c>
      <c r="R42" s="71" t="str">
        <f t="shared" si="5"/>
        <v>ไม่ผ่าน</v>
      </c>
    </row>
    <row r="43" spans="1:18" s="2" customFormat="1" ht="19.350000000000001" customHeight="1" x14ac:dyDescent="0.45">
      <c r="A43" s="8">
        <v>32</v>
      </c>
      <c r="B43" s="14" t="s">
        <v>370</v>
      </c>
      <c r="C43" s="15" t="s">
        <v>371</v>
      </c>
      <c r="D43" s="9"/>
      <c r="E43" s="9"/>
      <c r="F43" s="9"/>
      <c r="G43" s="9"/>
      <c r="H43" s="9"/>
      <c r="I43" s="9"/>
      <c r="J43" s="9"/>
      <c r="K43" s="9"/>
      <c r="L43" s="9"/>
      <c r="M43" s="71">
        <f t="shared" si="0"/>
        <v>0</v>
      </c>
      <c r="N43" s="71" t="str">
        <f t="shared" si="1"/>
        <v>/</v>
      </c>
      <c r="O43" s="71" t="str">
        <f t="shared" si="2"/>
        <v/>
      </c>
      <c r="P43" s="72" t="str">
        <f t="shared" si="3"/>
        <v/>
      </c>
      <c r="Q43" s="72" t="str">
        <f t="shared" si="4"/>
        <v/>
      </c>
      <c r="R43" s="71" t="str">
        <f t="shared" si="5"/>
        <v>ไม่ผ่าน</v>
      </c>
    </row>
    <row r="44" spans="1:18" s="2" customFormat="1" ht="19.350000000000001" customHeight="1" x14ac:dyDescent="0.45">
      <c r="A44" s="8">
        <v>33</v>
      </c>
      <c r="B44" s="14" t="s">
        <v>372</v>
      </c>
      <c r="C44" s="15" t="s">
        <v>373</v>
      </c>
      <c r="D44" s="9"/>
      <c r="E44" s="9"/>
      <c r="F44" s="9"/>
      <c r="G44" s="9"/>
      <c r="H44" s="9"/>
      <c r="I44" s="9"/>
      <c r="J44" s="9"/>
      <c r="K44" s="9"/>
      <c r="L44" s="9"/>
      <c r="M44" s="71">
        <f t="shared" si="0"/>
        <v>0</v>
      </c>
      <c r="N44" s="71" t="str">
        <f t="shared" si="1"/>
        <v>/</v>
      </c>
      <c r="O44" s="71" t="str">
        <f t="shared" si="2"/>
        <v/>
      </c>
      <c r="P44" s="72" t="str">
        <f t="shared" si="3"/>
        <v/>
      </c>
      <c r="Q44" s="72" t="str">
        <f t="shared" si="4"/>
        <v/>
      </c>
      <c r="R44" s="71" t="str">
        <f t="shared" si="5"/>
        <v>ไม่ผ่าน</v>
      </c>
    </row>
    <row r="45" spans="1:18" s="2" customFormat="1" ht="19.350000000000001" customHeight="1" x14ac:dyDescent="0.45">
      <c r="A45" s="8">
        <v>34</v>
      </c>
      <c r="B45" s="14" t="s">
        <v>374</v>
      </c>
      <c r="C45" s="15" t="s">
        <v>375</v>
      </c>
      <c r="D45" s="9"/>
      <c r="E45" s="9"/>
      <c r="F45" s="9"/>
      <c r="G45" s="9"/>
      <c r="H45" s="9"/>
      <c r="I45" s="9"/>
      <c r="J45" s="9"/>
      <c r="K45" s="9"/>
      <c r="L45" s="9"/>
      <c r="M45" s="71">
        <f t="shared" si="0"/>
        <v>0</v>
      </c>
      <c r="N45" s="71" t="str">
        <f t="shared" si="1"/>
        <v>/</v>
      </c>
      <c r="O45" s="71" t="str">
        <f t="shared" si="2"/>
        <v/>
      </c>
      <c r="P45" s="72" t="str">
        <f t="shared" si="3"/>
        <v/>
      </c>
      <c r="Q45" s="72" t="str">
        <f t="shared" si="4"/>
        <v/>
      </c>
      <c r="R45" s="71" t="str">
        <f t="shared" si="5"/>
        <v>ไม่ผ่าน</v>
      </c>
    </row>
    <row r="46" spans="1:18" s="2" customFormat="1" ht="19.350000000000001" customHeight="1" x14ac:dyDescent="0.45">
      <c r="A46" s="8">
        <v>35</v>
      </c>
      <c r="B46" s="14" t="s">
        <v>257</v>
      </c>
      <c r="C46" s="24" t="s">
        <v>376</v>
      </c>
      <c r="D46" s="9"/>
      <c r="E46" s="9"/>
      <c r="F46" s="9"/>
      <c r="G46" s="9"/>
      <c r="H46" s="9"/>
      <c r="I46" s="9"/>
      <c r="J46" s="9"/>
      <c r="K46" s="9"/>
      <c r="L46" s="9"/>
      <c r="M46" s="71">
        <f t="shared" si="0"/>
        <v>0</v>
      </c>
      <c r="N46" s="71" t="str">
        <f t="shared" si="1"/>
        <v>/</v>
      </c>
      <c r="O46" s="71" t="str">
        <f t="shared" si="2"/>
        <v/>
      </c>
      <c r="P46" s="72" t="str">
        <f t="shared" si="3"/>
        <v/>
      </c>
      <c r="Q46" s="72" t="str">
        <f t="shared" si="4"/>
        <v/>
      </c>
      <c r="R46" s="71" t="str">
        <f t="shared" si="5"/>
        <v>ไม่ผ่าน</v>
      </c>
    </row>
    <row r="47" spans="1:18" s="2" customFormat="1" ht="19.350000000000001" customHeight="1" x14ac:dyDescent="0.45">
      <c r="A47" s="8">
        <v>36</v>
      </c>
      <c r="B47" s="14" t="s">
        <v>377</v>
      </c>
      <c r="C47" s="24" t="s">
        <v>378</v>
      </c>
      <c r="D47" s="9"/>
      <c r="E47" s="9"/>
      <c r="F47" s="9"/>
      <c r="G47" s="9"/>
      <c r="H47" s="9"/>
      <c r="I47" s="9"/>
      <c r="J47" s="9"/>
      <c r="K47" s="9"/>
      <c r="L47" s="9"/>
      <c r="M47" s="71">
        <f t="shared" si="0"/>
        <v>0</v>
      </c>
      <c r="N47" s="71" t="str">
        <f t="shared" si="1"/>
        <v>/</v>
      </c>
      <c r="O47" s="71" t="str">
        <f t="shared" si="2"/>
        <v/>
      </c>
      <c r="P47" s="72" t="str">
        <f t="shared" si="3"/>
        <v/>
      </c>
      <c r="Q47" s="72" t="str">
        <f t="shared" si="4"/>
        <v/>
      </c>
      <c r="R47" s="71" t="str">
        <f t="shared" si="5"/>
        <v>ไม่ผ่าน</v>
      </c>
    </row>
    <row r="48" spans="1:18" s="2" customFormat="1" ht="19.350000000000001" customHeight="1" x14ac:dyDescent="0.45">
      <c r="A48" s="8">
        <v>37</v>
      </c>
      <c r="B48" s="14" t="s">
        <v>379</v>
      </c>
      <c r="C48" s="24" t="s">
        <v>380</v>
      </c>
      <c r="D48" s="9"/>
      <c r="E48" s="9"/>
      <c r="F48" s="9"/>
      <c r="G48" s="9"/>
      <c r="H48" s="9"/>
      <c r="I48" s="9"/>
      <c r="J48" s="9"/>
      <c r="K48" s="9"/>
      <c r="L48" s="9"/>
      <c r="M48" s="71">
        <f t="shared" si="0"/>
        <v>0</v>
      </c>
      <c r="N48" s="71" t="str">
        <f t="shared" si="1"/>
        <v>/</v>
      </c>
      <c r="O48" s="71" t="str">
        <f t="shared" si="2"/>
        <v/>
      </c>
      <c r="P48" s="72" t="str">
        <f t="shared" si="3"/>
        <v/>
      </c>
      <c r="Q48" s="72" t="str">
        <f t="shared" si="4"/>
        <v/>
      </c>
      <c r="R48" s="71" t="str">
        <f t="shared" si="5"/>
        <v>ไม่ผ่าน</v>
      </c>
    </row>
    <row r="49" spans="1:18" s="2" customFormat="1" ht="19.350000000000001" customHeight="1" x14ac:dyDescent="0.45">
      <c r="A49" s="8">
        <v>38</v>
      </c>
      <c r="B49" s="14" t="s">
        <v>381</v>
      </c>
      <c r="C49" s="24" t="s">
        <v>382</v>
      </c>
      <c r="D49" s="9"/>
      <c r="E49" s="9"/>
      <c r="F49" s="9"/>
      <c r="G49" s="9"/>
      <c r="H49" s="9"/>
      <c r="I49" s="9"/>
      <c r="J49" s="9"/>
      <c r="K49" s="9"/>
      <c r="L49" s="9"/>
      <c r="M49" s="71">
        <f t="shared" si="0"/>
        <v>0</v>
      </c>
      <c r="N49" s="71" t="str">
        <f t="shared" si="1"/>
        <v>/</v>
      </c>
      <c r="O49" s="71" t="str">
        <f t="shared" si="2"/>
        <v/>
      </c>
      <c r="P49" s="72" t="str">
        <f t="shared" si="3"/>
        <v/>
      </c>
      <c r="Q49" s="72" t="str">
        <f t="shared" si="4"/>
        <v/>
      </c>
      <c r="R49" s="71" t="str">
        <f t="shared" si="5"/>
        <v>ไม่ผ่าน</v>
      </c>
    </row>
    <row r="50" spans="1:18" s="2" customFormat="1" ht="19.350000000000001" customHeight="1" x14ac:dyDescent="0.45">
      <c r="A50" s="8">
        <v>39</v>
      </c>
      <c r="B50" s="14" t="s">
        <v>383</v>
      </c>
      <c r="C50" s="24" t="s">
        <v>384</v>
      </c>
      <c r="D50" s="9"/>
      <c r="E50" s="9"/>
      <c r="F50" s="9"/>
      <c r="G50" s="9"/>
      <c r="H50" s="9"/>
      <c r="I50" s="9"/>
      <c r="J50" s="9"/>
      <c r="K50" s="9"/>
      <c r="L50" s="9"/>
      <c r="M50" s="71">
        <f t="shared" si="0"/>
        <v>0</v>
      </c>
      <c r="N50" s="71" t="str">
        <f t="shared" si="1"/>
        <v>/</v>
      </c>
      <c r="O50" s="71" t="str">
        <f t="shared" si="2"/>
        <v/>
      </c>
      <c r="P50" s="72" t="str">
        <f t="shared" si="3"/>
        <v/>
      </c>
      <c r="Q50" s="72" t="str">
        <f t="shared" si="4"/>
        <v/>
      </c>
      <c r="R50" s="71" t="str">
        <f t="shared" si="5"/>
        <v>ไม่ผ่าน</v>
      </c>
    </row>
    <row r="51" spans="1:18" s="2" customFormat="1" ht="19.350000000000001" customHeight="1" x14ac:dyDescent="0.45">
      <c r="A51" s="8">
        <v>40</v>
      </c>
      <c r="B51" s="14" t="s">
        <v>385</v>
      </c>
      <c r="C51" s="24" t="s">
        <v>386</v>
      </c>
      <c r="D51" s="9"/>
      <c r="E51" s="9"/>
      <c r="F51" s="9"/>
      <c r="G51" s="9"/>
      <c r="H51" s="9"/>
      <c r="I51" s="9"/>
      <c r="J51" s="9"/>
      <c r="K51" s="9"/>
      <c r="L51" s="9"/>
      <c r="M51" s="71">
        <f t="shared" si="0"/>
        <v>0</v>
      </c>
      <c r="N51" s="71" t="str">
        <f t="shared" si="1"/>
        <v>/</v>
      </c>
      <c r="O51" s="71" t="str">
        <f t="shared" si="2"/>
        <v/>
      </c>
      <c r="P51" s="72" t="str">
        <f t="shared" si="3"/>
        <v/>
      </c>
      <c r="Q51" s="72" t="str">
        <f t="shared" si="4"/>
        <v/>
      </c>
      <c r="R51" s="71" t="str">
        <f t="shared" si="5"/>
        <v>ไม่ผ่าน</v>
      </c>
    </row>
    <row r="52" spans="1:18" s="2" customFormat="1" ht="19.350000000000001" customHeight="1" x14ac:dyDescent="0.45">
      <c r="A52" s="8">
        <v>41</v>
      </c>
      <c r="B52" s="14" t="s">
        <v>387</v>
      </c>
      <c r="C52" s="24" t="s">
        <v>388</v>
      </c>
      <c r="D52" s="9"/>
      <c r="E52" s="9"/>
      <c r="F52" s="9"/>
      <c r="G52" s="9"/>
      <c r="H52" s="9"/>
      <c r="I52" s="9"/>
      <c r="J52" s="9"/>
      <c r="K52" s="9"/>
      <c r="L52" s="9"/>
      <c r="M52" s="71">
        <f t="shared" si="0"/>
        <v>0</v>
      </c>
      <c r="N52" s="71" t="str">
        <f t="shared" si="1"/>
        <v>/</v>
      </c>
      <c r="O52" s="71" t="str">
        <f t="shared" si="2"/>
        <v/>
      </c>
      <c r="P52" s="72" t="str">
        <f t="shared" si="3"/>
        <v/>
      </c>
      <c r="Q52" s="72" t="str">
        <f t="shared" si="4"/>
        <v/>
      </c>
      <c r="R52" s="71" t="str">
        <f t="shared" si="5"/>
        <v>ไม่ผ่าน</v>
      </c>
    </row>
    <row r="53" spans="1:18" s="2" customFormat="1" ht="19.350000000000001" customHeight="1" x14ac:dyDescent="0.45">
      <c r="A53" s="8">
        <v>42</v>
      </c>
      <c r="B53" s="14" t="s">
        <v>295</v>
      </c>
      <c r="C53" s="24" t="s">
        <v>133</v>
      </c>
      <c r="D53" s="9"/>
      <c r="E53" s="9"/>
      <c r="F53" s="9"/>
      <c r="G53" s="9"/>
      <c r="H53" s="9"/>
      <c r="I53" s="9"/>
      <c r="J53" s="9"/>
      <c r="K53" s="9"/>
      <c r="L53" s="9"/>
      <c r="M53" s="71">
        <f t="shared" si="0"/>
        <v>0</v>
      </c>
      <c r="N53" s="71" t="str">
        <f t="shared" si="1"/>
        <v>/</v>
      </c>
      <c r="O53" s="71" t="str">
        <f t="shared" si="2"/>
        <v/>
      </c>
      <c r="P53" s="72" t="str">
        <f t="shared" si="3"/>
        <v/>
      </c>
      <c r="Q53" s="72" t="str">
        <f t="shared" si="4"/>
        <v/>
      </c>
      <c r="R53" s="71" t="str">
        <f t="shared" si="5"/>
        <v>ไม่ผ่าน</v>
      </c>
    </row>
    <row r="54" spans="1:18" s="2" customFormat="1" ht="19.350000000000001" customHeight="1" x14ac:dyDescent="0.45">
      <c r="A54" s="8">
        <v>43</v>
      </c>
      <c r="B54" s="14" t="s">
        <v>389</v>
      </c>
      <c r="C54" s="15" t="s">
        <v>390</v>
      </c>
      <c r="D54" s="9"/>
      <c r="E54" s="9"/>
      <c r="F54" s="9"/>
      <c r="G54" s="9"/>
      <c r="H54" s="9"/>
      <c r="I54" s="9"/>
      <c r="J54" s="9"/>
      <c r="K54" s="9"/>
      <c r="L54" s="9"/>
      <c r="M54" s="71">
        <f t="shared" si="0"/>
        <v>0</v>
      </c>
      <c r="N54" s="71" t="str">
        <f t="shared" si="1"/>
        <v>/</v>
      </c>
      <c r="O54" s="71" t="str">
        <f t="shared" si="2"/>
        <v/>
      </c>
      <c r="P54" s="72" t="str">
        <f t="shared" si="3"/>
        <v/>
      </c>
      <c r="Q54" s="72" t="str">
        <f t="shared" si="4"/>
        <v/>
      </c>
      <c r="R54" s="71" t="str">
        <f t="shared" si="5"/>
        <v>ไม่ผ่าน</v>
      </c>
    </row>
    <row r="55" spans="1:18" s="2" customFormat="1" ht="19.350000000000001" customHeight="1" x14ac:dyDescent="0.45">
      <c r="A55" s="8">
        <v>44</v>
      </c>
      <c r="B55" s="14" t="s">
        <v>391</v>
      </c>
      <c r="C55" s="15" t="s">
        <v>392</v>
      </c>
      <c r="D55" s="9"/>
      <c r="E55" s="9"/>
      <c r="F55" s="9"/>
      <c r="G55" s="9"/>
      <c r="H55" s="9"/>
      <c r="I55" s="9"/>
      <c r="J55" s="9"/>
      <c r="K55" s="9"/>
      <c r="L55" s="9"/>
      <c r="M55" s="71">
        <f t="shared" si="0"/>
        <v>0</v>
      </c>
      <c r="N55" s="71" t="str">
        <f t="shared" si="1"/>
        <v>/</v>
      </c>
      <c r="O55" s="71" t="str">
        <f t="shared" si="2"/>
        <v/>
      </c>
      <c r="P55" s="72" t="str">
        <f t="shared" si="3"/>
        <v/>
      </c>
      <c r="Q55" s="72" t="str">
        <f t="shared" si="4"/>
        <v/>
      </c>
      <c r="R55" s="71" t="str">
        <f t="shared" si="5"/>
        <v>ไม่ผ่าน</v>
      </c>
    </row>
    <row r="56" spans="1:18" s="2" customFormat="1" ht="19.350000000000001" customHeight="1" x14ac:dyDescent="0.45">
      <c r="A56" s="8">
        <v>45</v>
      </c>
      <c r="B56" s="14" t="s">
        <v>393</v>
      </c>
      <c r="C56" s="24" t="s">
        <v>394</v>
      </c>
      <c r="D56" s="9"/>
      <c r="E56" s="9"/>
      <c r="F56" s="9"/>
      <c r="G56" s="9"/>
      <c r="H56" s="9"/>
      <c r="I56" s="9"/>
      <c r="J56" s="9"/>
      <c r="K56" s="9"/>
      <c r="L56" s="9"/>
      <c r="M56" s="71">
        <f t="shared" si="0"/>
        <v>0</v>
      </c>
      <c r="N56" s="71" t="str">
        <f t="shared" si="1"/>
        <v>/</v>
      </c>
      <c r="O56" s="71" t="str">
        <f t="shared" si="2"/>
        <v/>
      </c>
      <c r="P56" s="72" t="str">
        <f t="shared" si="3"/>
        <v/>
      </c>
      <c r="Q56" s="72" t="str">
        <f t="shared" si="4"/>
        <v/>
      </c>
      <c r="R56" s="71" t="str">
        <f t="shared" si="5"/>
        <v>ไม่ผ่าน</v>
      </c>
    </row>
    <row r="57" spans="1:18" s="2" customFormat="1" ht="19.350000000000001" customHeight="1" x14ac:dyDescent="0.45">
      <c r="A57" s="8">
        <v>46</v>
      </c>
      <c r="B57" s="16" t="s">
        <v>395</v>
      </c>
      <c r="C57" s="22" t="s">
        <v>396</v>
      </c>
      <c r="D57" s="9"/>
      <c r="E57" s="9"/>
      <c r="F57" s="9"/>
      <c r="G57" s="9"/>
      <c r="H57" s="9"/>
      <c r="I57" s="9"/>
      <c r="J57" s="9"/>
      <c r="K57" s="9"/>
      <c r="L57" s="9"/>
      <c r="M57" s="71">
        <f t="shared" si="0"/>
        <v>0</v>
      </c>
      <c r="N57" s="71" t="str">
        <f t="shared" si="1"/>
        <v>/</v>
      </c>
      <c r="O57" s="71" t="str">
        <f t="shared" si="2"/>
        <v/>
      </c>
      <c r="P57" s="72" t="str">
        <f t="shared" si="3"/>
        <v/>
      </c>
      <c r="Q57" s="72" t="str">
        <f t="shared" si="4"/>
        <v/>
      </c>
      <c r="R57" s="71" t="str">
        <f t="shared" si="5"/>
        <v>ไม่ผ่าน</v>
      </c>
    </row>
    <row r="58" spans="1:18" s="2" customFormat="1" ht="19.350000000000001" customHeight="1" x14ac:dyDescent="0.45">
      <c r="A58" s="8">
        <v>47</v>
      </c>
      <c r="B58" s="14" t="s">
        <v>397</v>
      </c>
      <c r="C58" s="24" t="s">
        <v>398</v>
      </c>
      <c r="D58" s="9"/>
      <c r="E58" s="9"/>
      <c r="F58" s="9"/>
      <c r="G58" s="9"/>
      <c r="H58" s="9"/>
      <c r="I58" s="9"/>
      <c r="J58" s="9"/>
      <c r="K58" s="9"/>
      <c r="L58" s="9"/>
      <c r="M58" s="71">
        <f t="shared" si="0"/>
        <v>0</v>
      </c>
      <c r="N58" s="71" t="str">
        <f t="shared" si="1"/>
        <v>/</v>
      </c>
      <c r="O58" s="71" t="str">
        <f t="shared" si="2"/>
        <v/>
      </c>
      <c r="P58" s="72" t="str">
        <f t="shared" si="3"/>
        <v/>
      </c>
      <c r="Q58" s="72" t="str">
        <f t="shared" si="4"/>
        <v/>
      </c>
      <c r="R58" s="71" t="str">
        <f t="shared" si="5"/>
        <v>ไม่ผ่าน</v>
      </c>
    </row>
    <row r="59" spans="1:18" s="2" customFormat="1" ht="19.5" customHeight="1" x14ac:dyDescent="0.45">
      <c r="A59" s="40" t="s">
        <v>23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2"/>
      <c r="N59" s="49"/>
      <c r="O59" s="50"/>
      <c r="P59" s="73" t="s">
        <v>9</v>
      </c>
      <c r="Q59" s="74"/>
      <c r="R59" s="71">
        <f>COUNTIF(R12:R58,"ผ่าน")</f>
        <v>0</v>
      </c>
    </row>
    <row r="60" spans="1:18" s="2" customFormat="1" ht="19.5" customHeight="1" x14ac:dyDescent="0.45">
      <c r="A60" s="43" t="s">
        <v>24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  <c r="N60" s="51"/>
      <c r="O60" s="52"/>
      <c r="P60" s="73" t="s">
        <v>844</v>
      </c>
      <c r="Q60" s="74"/>
      <c r="R60" s="71">
        <f>COUNTIF(R12:R58,"ไม่ผ่าน")</f>
        <v>47</v>
      </c>
    </row>
    <row r="61" spans="1:18" s="2" customFormat="1" ht="19.5" customHeight="1" x14ac:dyDescent="0.4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  <c r="N61" s="53"/>
      <c r="O61" s="54"/>
      <c r="P61" s="55"/>
      <c r="Q61" s="55"/>
      <c r="R61" s="56"/>
    </row>
    <row r="62" spans="1:18" s="2" customFormat="1" ht="19.5" customHeight="1" x14ac:dyDescent="0.45">
      <c r="A62" s="11"/>
      <c r="B62" s="10" t="s">
        <v>22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s="2" customFormat="1" ht="26.25" customHeight="1" x14ac:dyDescent="0.45">
      <c r="A63" s="10"/>
      <c r="B63" s="38" t="s">
        <v>25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s="2" customFormat="1" ht="16.5" customHeight="1" x14ac:dyDescent="0.45">
      <c r="A64" s="11"/>
      <c r="B64" s="39" t="s">
        <v>27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s="2" customFormat="1" ht="19.5" customHeight="1" x14ac:dyDescent="0.45">
      <c r="A65" s="11"/>
      <c r="B65" s="39" t="s">
        <v>28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s="2" customFormat="1" ht="21" x14ac:dyDescent="0.45">
      <c r="A66" s="11"/>
      <c r="B66" s="75" t="s">
        <v>845</v>
      </c>
      <c r="C66" s="76" t="s">
        <v>846</v>
      </c>
      <c r="D66" s="77" t="s">
        <v>847</v>
      </c>
      <c r="E66" s="77"/>
      <c r="F66" s="77"/>
      <c r="G66" s="77" t="s">
        <v>848</v>
      </c>
      <c r="H66" s="77"/>
      <c r="I66" s="77"/>
      <c r="J66" s="10"/>
      <c r="K66" s="10"/>
      <c r="L66" s="10"/>
      <c r="M66" s="10"/>
      <c r="N66" s="10"/>
      <c r="O66" s="10"/>
      <c r="P66" s="10"/>
      <c r="Q66" s="10"/>
      <c r="R66" s="10"/>
    </row>
    <row r="67" spans="1:18" s="2" customFormat="1" ht="21" x14ac:dyDescent="0.45">
      <c r="A67" s="11"/>
      <c r="B67" s="75"/>
      <c r="C67" s="78" t="s">
        <v>849</v>
      </c>
      <c r="D67" s="79" t="s">
        <v>850</v>
      </c>
      <c r="E67" s="79"/>
      <c r="F67" s="79"/>
      <c r="G67" s="79">
        <f>COUNTIF(N12:N58,"/")</f>
        <v>47</v>
      </c>
      <c r="H67" s="79"/>
      <c r="I67" s="79"/>
      <c r="J67" s="10"/>
      <c r="K67" s="10"/>
      <c r="L67" s="10"/>
      <c r="M67" s="10"/>
      <c r="N67" s="10"/>
      <c r="O67" s="10"/>
      <c r="P67" s="10"/>
      <c r="Q67" s="10"/>
      <c r="R67" s="10"/>
    </row>
    <row r="68" spans="1:18" s="2" customFormat="1" ht="21" x14ac:dyDescent="0.45">
      <c r="A68" s="11"/>
      <c r="B68" s="75"/>
      <c r="C68" s="78" t="s">
        <v>851</v>
      </c>
      <c r="D68" s="79" t="s">
        <v>852</v>
      </c>
      <c r="E68" s="79"/>
      <c r="F68" s="79"/>
      <c r="G68" s="80">
        <f>COUNTIF(O12:O58,"/")</f>
        <v>0</v>
      </c>
      <c r="H68" s="81"/>
      <c r="I68" s="82"/>
      <c r="J68" s="10"/>
      <c r="K68" s="10"/>
      <c r="L68" s="10"/>
      <c r="M68" s="10"/>
      <c r="N68" s="10"/>
      <c r="O68" s="10"/>
      <c r="P68" s="10"/>
      <c r="Q68" s="10"/>
      <c r="R68" s="10"/>
    </row>
    <row r="69" spans="1:18" s="2" customFormat="1" ht="21" x14ac:dyDescent="0.45">
      <c r="A69" s="11"/>
      <c r="B69" s="75"/>
      <c r="C69" s="78" t="s">
        <v>853</v>
      </c>
      <c r="D69" s="79" t="s">
        <v>854</v>
      </c>
      <c r="E69" s="79"/>
      <c r="F69" s="79"/>
      <c r="G69" s="80">
        <f>COUNTIF(P12:P58,"/")</f>
        <v>0</v>
      </c>
      <c r="H69" s="81"/>
      <c r="I69" s="82"/>
      <c r="J69" s="10"/>
      <c r="K69" s="10"/>
      <c r="L69" s="10"/>
      <c r="M69" s="10"/>
      <c r="N69" s="10"/>
      <c r="O69" s="10"/>
      <c r="P69" s="10"/>
      <c r="Q69" s="10"/>
      <c r="R69" s="10"/>
    </row>
    <row r="70" spans="1:18" s="2" customFormat="1" ht="21" x14ac:dyDescent="0.45">
      <c r="A70" s="11"/>
      <c r="B70" s="75"/>
      <c r="C70" s="78" t="s">
        <v>855</v>
      </c>
      <c r="D70" s="79" t="s">
        <v>856</v>
      </c>
      <c r="E70" s="79"/>
      <c r="F70" s="79"/>
      <c r="G70" s="80">
        <f>COUNTIF(Q12:Q58,"/")</f>
        <v>0</v>
      </c>
      <c r="H70" s="81"/>
      <c r="I70" s="82"/>
      <c r="J70" s="10"/>
      <c r="K70" s="10"/>
      <c r="L70" s="10"/>
      <c r="M70" s="10"/>
      <c r="N70" s="10"/>
      <c r="O70" s="10"/>
      <c r="P70" s="10"/>
      <c r="Q70" s="10"/>
      <c r="R70" s="10"/>
    </row>
    <row r="71" spans="1:18" s="2" customFormat="1" ht="21" x14ac:dyDescent="0.4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s="2" customFormat="1" ht="18.75" x14ac:dyDescent="0.3"/>
    <row r="73" spans="1:18" s="2" customFormat="1" ht="18.75" x14ac:dyDescent="0.3">
      <c r="A73" s="3"/>
    </row>
    <row r="74" spans="1:18" s="2" customFormat="1" ht="18.75" x14ac:dyDescent="0.3"/>
    <row r="75" spans="1:18" s="2" customFormat="1" ht="18.75" x14ac:dyDescent="0.3">
      <c r="A75" s="3"/>
    </row>
    <row r="76" spans="1:18" s="2" customFormat="1" ht="18.75" x14ac:dyDescent="0.3">
      <c r="A76" s="3"/>
    </row>
    <row r="77" spans="1:18" s="2" customFormat="1" ht="18.75" x14ac:dyDescent="0.3">
      <c r="A77" s="3"/>
    </row>
    <row r="78" spans="1:18" s="2" customFormat="1" ht="18.75" x14ac:dyDescent="0.3">
      <c r="A78" s="3"/>
    </row>
    <row r="79" spans="1:18" s="2" customFormat="1" ht="18.75" x14ac:dyDescent="0.3">
      <c r="A79" s="3"/>
    </row>
    <row r="80" spans="1:18" s="2" customFormat="1" ht="18.75" x14ac:dyDescent="0.3">
      <c r="A80" s="3"/>
    </row>
    <row r="81" spans="1:1" s="2" customFormat="1" ht="18.75" x14ac:dyDescent="0.3"/>
    <row r="82" spans="1:1" s="2" customFormat="1" ht="18.75" x14ac:dyDescent="0.3"/>
    <row r="83" spans="1:1" s="2" customFormat="1" ht="18.75" x14ac:dyDescent="0.3"/>
    <row r="84" spans="1:1" s="2" customFormat="1" ht="18.75" x14ac:dyDescent="0.3">
      <c r="A84" s="3"/>
    </row>
    <row r="85" spans="1:1" s="2" customFormat="1" ht="18.75" x14ac:dyDescent="0.3">
      <c r="A85" s="3"/>
    </row>
    <row r="86" spans="1:1" s="2" customFormat="1" ht="18.75" x14ac:dyDescent="0.3">
      <c r="A86" s="3"/>
    </row>
    <row r="87" spans="1:1" s="2" customFormat="1" ht="18.75" x14ac:dyDescent="0.3">
      <c r="A87" s="3"/>
    </row>
    <row r="88" spans="1:1" s="4" customFormat="1" ht="18" x14ac:dyDescent="0.25"/>
    <row r="89" spans="1:1" s="4" customFormat="1" ht="18" x14ac:dyDescent="0.25"/>
    <row r="90" spans="1:1" s="4" customFormat="1" ht="18" x14ac:dyDescent="0.25"/>
    <row r="91" spans="1:1" s="4" customFormat="1" ht="18" x14ac:dyDescent="0.25"/>
  </sheetData>
  <mergeCells count="32">
    <mergeCell ref="B66:B70"/>
    <mergeCell ref="D66:F66"/>
    <mergeCell ref="G66:I66"/>
    <mergeCell ref="D67:F67"/>
    <mergeCell ref="G67:I67"/>
    <mergeCell ref="D68:F68"/>
    <mergeCell ref="G68:I68"/>
    <mergeCell ref="D69:F69"/>
    <mergeCell ref="G69:I69"/>
    <mergeCell ref="D70:F70"/>
    <mergeCell ref="G70:I70"/>
    <mergeCell ref="A6:R6"/>
    <mergeCell ref="A7:R7"/>
    <mergeCell ref="A9:A11"/>
    <mergeCell ref="B9:C11"/>
    <mergeCell ref="D9:L9"/>
    <mergeCell ref="M9:M11"/>
    <mergeCell ref="N9:Q9"/>
    <mergeCell ref="R9:R11"/>
    <mergeCell ref="D10:E10"/>
    <mergeCell ref="F10:L10"/>
    <mergeCell ref="N10:N11"/>
    <mergeCell ref="O10:Q10"/>
    <mergeCell ref="B63:R63"/>
    <mergeCell ref="B64:R64"/>
    <mergeCell ref="B65:R65"/>
    <mergeCell ref="A59:M59"/>
    <mergeCell ref="A60:M61"/>
    <mergeCell ref="N59:O61"/>
    <mergeCell ref="P61:R61"/>
    <mergeCell ref="P59:Q59"/>
    <mergeCell ref="P60:Q60"/>
  </mergeCells>
  <pageMargins left="0.51181102362204722" right="0.19685039370078741" top="0.35433070866141736" bottom="0.15748031496062992" header="0.31496062992125984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87"/>
  <sheetViews>
    <sheetView view="pageLayout" topLeftCell="A54" zoomScale="110" zoomScalePageLayoutView="110" workbookViewId="0">
      <selection activeCell="B62" sqref="B62:I66"/>
    </sheetView>
  </sheetViews>
  <sheetFormatPr defaultRowHeight="14.25" x14ac:dyDescent="0.2"/>
  <cols>
    <col min="1" max="1" width="4.75" customWidth="1"/>
    <col min="2" max="3" width="10.125" customWidth="1"/>
    <col min="4" max="12" width="4.125" customWidth="1"/>
    <col min="13" max="13" width="5.125" customWidth="1"/>
    <col min="14" max="17" width="3.625" customWidth="1"/>
    <col min="18" max="18" width="7.625" customWidth="1"/>
  </cols>
  <sheetData>
    <row r="5" spans="1:18" ht="7.5" customHeight="1" x14ac:dyDescent="0.2"/>
    <row r="6" spans="1:18" s="1" customFormat="1" ht="16.5" customHeight="1" x14ac:dyDescent="0.3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1" customFormat="1" ht="18" customHeight="1" x14ac:dyDescent="0.35">
      <c r="A7" s="59" t="s">
        <v>26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13" customFormat="1" ht="20.25" customHeight="1" x14ac:dyDescent="0.2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8" customHeight="1" x14ac:dyDescent="0.45">
      <c r="A9" s="60" t="s">
        <v>0</v>
      </c>
      <c r="B9" s="61" t="s">
        <v>1</v>
      </c>
      <c r="C9" s="62"/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8" t="s">
        <v>3</v>
      </c>
      <c r="N9" s="67" t="s">
        <v>4</v>
      </c>
      <c r="O9" s="67"/>
      <c r="P9" s="67"/>
      <c r="Q9" s="67"/>
      <c r="R9" s="60" t="s">
        <v>5</v>
      </c>
    </row>
    <row r="10" spans="1:18" s="2" customFormat="1" ht="18.75" customHeight="1" x14ac:dyDescent="0.45">
      <c r="A10" s="60"/>
      <c r="B10" s="63"/>
      <c r="C10" s="64"/>
      <c r="D10" s="57" t="s">
        <v>6</v>
      </c>
      <c r="E10" s="58"/>
      <c r="F10" s="57" t="s">
        <v>7</v>
      </c>
      <c r="G10" s="69"/>
      <c r="H10" s="69"/>
      <c r="I10" s="69"/>
      <c r="J10" s="69"/>
      <c r="K10" s="69"/>
      <c r="L10" s="58"/>
      <c r="M10" s="68"/>
      <c r="N10" s="70" t="s">
        <v>8</v>
      </c>
      <c r="O10" s="67" t="s">
        <v>9</v>
      </c>
      <c r="P10" s="67"/>
      <c r="Q10" s="67"/>
      <c r="R10" s="60"/>
    </row>
    <row r="11" spans="1:18" s="2" customFormat="1" ht="126" customHeight="1" x14ac:dyDescent="0.3">
      <c r="A11" s="60"/>
      <c r="B11" s="65"/>
      <c r="C11" s="66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6" t="s">
        <v>17</v>
      </c>
      <c r="L11" s="5" t="s">
        <v>18</v>
      </c>
      <c r="M11" s="68"/>
      <c r="N11" s="70"/>
      <c r="O11" s="7" t="s">
        <v>19</v>
      </c>
      <c r="P11" s="7" t="s">
        <v>20</v>
      </c>
      <c r="Q11" s="7" t="s">
        <v>21</v>
      </c>
      <c r="R11" s="60"/>
    </row>
    <row r="12" spans="1:18" s="2" customFormat="1" ht="18" customHeight="1" x14ac:dyDescent="0.45">
      <c r="A12" s="8">
        <v>1</v>
      </c>
      <c r="B12" s="14" t="s">
        <v>399</v>
      </c>
      <c r="C12" s="15" t="s">
        <v>400</v>
      </c>
      <c r="D12" s="9"/>
      <c r="E12" s="9"/>
      <c r="F12" s="9"/>
      <c r="G12" s="9"/>
      <c r="H12" s="9"/>
      <c r="I12" s="9"/>
      <c r="J12" s="9"/>
      <c r="K12" s="9"/>
      <c r="L12" s="9"/>
      <c r="M12" s="71">
        <f>D12+E12+F12+G12+H12+I12+J12+K12+L12</f>
        <v>0</v>
      </c>
      <c r="N12" s="71" t="str">
        <f>IF(M12&lt;=19,"/","")</f>
        <v>/</v>
      </c>
      <c r="O12" s="71" t="str">
        <f>IF(AND(M12&gt;19,M12&lt;=26),"/","")</f>
        <v/>
      </c>
      <c r="P12" s="72" t="str">
        <f>IF(AND(M12&gt;26,M12&lt;=33),"/","")</f>
        <v/>
      </c>
      <c r="Q12" s="72" t="str">
        <f>IF(AND(M12&gt;33,M12&lt;=40),"/","")</f>
        <v/>
      </c>
      <c r="R12" s="71" t="str">
        <f>IF(M12&gt;=24,"ผ่าน","ไม่ผ่าน")</f>
        <v>ไม่ผ่าน</v>
      </c>
    </row>
    <row r="13" spans="1:18" s="2" customFormat="1" ht="18" customHeight="1" x14ac:dyDescent="0.45">
      <c r="A13" s="8">
        <v>2</v>
      </c>
      <c r="B13" s="18" t="s">
        <v>401</v>
      </c>
      <c r="C13" s="19" t="s">
        <v>402</v>
      </c>
      <c r="D13" s="9"/>
      <c r="E13" s="9"/>
      <c r="F13" s="9"/>
      <c r="G13" s="9"/>
      <c r="H13" s="9"/>
      <c r="I13" s="9"/>
      <c r="J13" s="9"/>
      <c r="K13" s="9"/>
      <c r="L13" s="9"/>
      <c r="M13" s="71">
        <f t="shared" ref="M13:M54" si="0">D13+E13+F13+G13+H13+I13+J13+K13+L13</f>
        <v>0</v>
      </c>
      <c r="N13" s="71" t="str">
        <f t="shared" ref="N13:N54" si="1">IF(M13&lt;=19,"/","")</f>
        <v>/</v>
      </c>
      <c r="O13" s="71" t="str">
        <f t="shared" ref="O13:O54" si="2">IF(AND(M13&gt;19,M13&lt;=26),"/","")</f>
        <v/>
      </c>
      <c r="P13" s="72" t="str">
        <f t="shared" ref="P13:P54" si="3">IF(AND(M13&gt;26,M13&lt;=33),"/","")</f>
        <v/>
      </c>
      <c r="Q13" s="72" t="str">
        <f t="shared" ref="Q13:Q54" si="4">IF(AND(M13&gt;33,M13&lt;=40),"/","")</f>
        <v/>
      </c>
      <c r="R13" s="71" t="str">
        <f t="shared" ref="R13:R54" si="5">IF(M13&gt;=24,"ผ่าน","ไม่ผ่าน")</f>
        <v>ไม่ผ่าน</v>
      </c>
    </row>
    <row r="14" spans="1:18" s="2" customFormat="1" ht="18" customHeight="1" x14ac:dyDescent="0.45">
      <c r="A14" s="8">
        <v>3</v>
      </c>
      <c r="B14" s="18" t="s">
        <v>403</v>
      </c>
      <c r="C14" s="19" t="s">
        <v>404</v>
      </c>
      <c r="D14" s="9"/>
      <c r="E14" s="9"/>
      <c r="F14" s="9"/>
      <c r="G14" s="9"/>
      <c r="H14" s="9"/>
      <c r="I14" s="9"/>
      <c r="J14" s="9"/>
      <c r="K14" s="9"/>
      <c r="L14" s="9"/>
      <c r="M14" s="71">
        <f t="shared" si="0"/>
        <v>0</v>
      </c>
      <c r="N14" s="71" t="str">
        <f t="shared" si="1"/>
        <v>/</v>
      </c>
      <c r="O14" s="71" t="str">
        <f t="shared" si="2"/>
        <v/>
      </c>
      <c r="P14" s="72" t="str">
        <f t="shared" si="3"/>
        <v/>
      </c>
      <c r="Q14" s="72" t="str">
        <f t="shared" si="4"/>
        <v/>
      </c>
      <c r="R14" s="71" t="str">
        <f t="shared" si="5"/>
        <v>ไม่ผ่าน</v>
      </c>
    </row>
    <row r="15" spans="1:18" s="2" customFormat="1" ht="18" customHeight="1" x14ac:dyDescent="0.45">
      <c r="A15" s="8">
        <v>4</v>
      </c>
      <c r="B15" s="18" t="s">
        <v>313</v>
      </c>
      <c r="C15" s="19" t="s">
        <v>405</v>
      </c>
      <c r="D15" s="9"/>
      <c r="E15" s="9"/>
      <c r="F15" s="9"/>
      <c r="G15" s="9"/>
      <c r="H15" s="9"/>
      <c r="I15" s="9"/>
      <c r="J15" s="9"/>
      <c r="K15" s="9"/>
      <c r="L15" s="9"/>
      <c r="M15" s="71">
        <f t="shared" si="0"/>
        <v>0</v>
      </c>
      <c r="N15" s="71" t="str">
        <f t="shared" si="1"/>
        <v>/</v>
      </c>
      <c r="O15" s="71" t="str">
        <f t="shared" si="2"/>
        <v/>
      </c>
      <c r="P15" s="72" t="str">
        <f t="shared" si="3"/>
        <v/>
      </c>
      <c r="Q15" s="72" t="str">
        <f t="shared" si="4"/>
        <v/>
      </c>
      <c r="R15" s="71" t="str">
        <f t="shared" si="5"/>
        <v>ไม่ผ่าน</v>
      </c>
    </row>
    <row r="16" spans="1:18" s="2" customFormat="1" ht="18" customHeight="1" x14ac:dyDescent="0.45">
      <c r="A16" s="8">
        <v>5</v>
      </c>
      <c r="B16" s="14" t="s">
        <v>406</v>
      </c>
      <c r="C16" s="15" t="s">
        <v>398</v>
      </c>
      <c r="D16" s="9"/>
      <c r="E16" s="9"/>
      <c r="F16" s="9"/>
      <c r="G16" s="9"/>
      <c r="H16" s="9"/>
      <c r="I16" s="9"/>
      <c r="J16" s="9"/>
      <c r="K16" s="9"/>
      <c r="L16" s="9"/>
      <c r="M16" s="71">
        <f t="shared" si="0"/>
        <v>0</v>
      </c>
      <c r="N16" s="71" t="str">
        <f t="shared" si="1"/>
        <v>/</v>
      </c>
      <c r="O16" s="71" t="str">
        <f t="shared" si="2"/>
        <v/>
      </c>
      <c r="P16" s="72" t="str">
        <f t="shared" si="3"/>
        <v/>
      </c>
      <c r="Q16" s="72" t="str">
        <f t="shared" si="4"/>
        <v/>
      </c>
      <c r="R16" s="71" t="str">
        <f t="shared" si="5"/>
        <v>ไม่ผ่าน</v>
      </c>
    </row>
    <row r="17" spans="1:18" s="2" customFormat="1" ht="18" customHeight="1" x14ac:dyDescent="0.45">
      <c r="A17" s="8">
        <v>6</v>
      </c>
      <c r="B17" s="14" t="s">
        <v>407</v>
      </c>
      <c r="C17" s="15" t="s">
        <v>273</v>
      </c>
      <c r="D17" s="9"/>
      <c r="E17" s="9"/>
      <c r="F17" s="9"/>
      <c r="G17" s="9"/>
      <c r="H17" s="9"/>
      <c r="I17" s="9"/>
      <c r="J17" s="9"/>
      <c r="K17" s="9"/>
      <c r="L17" s="9"/>
      <c r="M17" s="71">
        <f t="shared" si="0"/>
        <v>0</v>
      </c>
      <c r="N17" s="71" t="str">
        <f t="shared" si="1"/>
        <v>/</v>
      </c>
      <c r="O17" s="71" t="str">
        <f t="shared" si="2"/>
        <v/>
      </c>
      <c r="P17" s="72" t="str">
        <f t="shared" si="3"/>
        <v/>
      </c>
      <c r="Q17" s="72" t="str">
        <f t="shared" si="4"/>
        <v/>
      </c>
      <c r="R17" s="71" t="str">
        <f t="shared" si="5"/>
        <v>ไม่ผ่าน</v>
      </c>
    </row>
    <row r="18" spans="1:18" s="2" customFormat="1" ht="18" customHeight="1" x14ac:dyDescent="0.45">
      <c r="A18" s="8">
        <v>7</v>
      </c>
      <c r="B18" s="14" t="s">
        <v>132</v>
      </c>
      <c r="C18" s="15" t="s">
        <v>408</v>
      </c>
      <c r="D18" s="9"/>
      <c r="E18" s="9"/>
      <c r="F18" s="9"/>
      <c r="G18" s="9"/>
      <c r="H18" s="9"/>
      <c r="I18" s="9"/>
      <c r="J18" s="9"/>
      <c r="K18" s="9"/>
      <c r="L18" s="9"/>
      <c r="M18" s="71">
        <f t="shared" si="0"/>
        <v>0</v>
      </c>
      <c r="N18" s="71" t="str">
        <f t="shared" si="1"/>
        <v>/</v>
      </c>
      <c r="O18" s="71" t="str">
        <f t="shared" si="2"/>
        <v/>
      </c>
      <c r="P18" s="72" t="str">
        <f t="shared" si="3"/>
        <v/>
      </c>
      <c r="Q18" s="72" t="str">
        <f t="shared" si="4"/>
        <v/>
      </c>
      <c r="R18" s="71" t="str">
        <f t="shared" si="5"/>
        <v>ไม่ผ่าน</v>
      </c>
    </row>
    <row r="19" spans="1:18" s="2" customFormat="1" ht="18" customHeight="1" x14ac:dyDescent="0.45">
      <c r="A19" s="8">
        <v>8</v>
      </c>
      <c r="B19" s="14" t="s">
        <v>409</v>
      </c>
      <c r="C19" s="24" t="s">
        <v>410</v>
      </c>
      <c r="D19" s="9"/>
      <c r="E19" s="9"/>
      <c r="F19" s="9"/>
      <c r="G19" s="9"/>
      <c r="H19" s="9"/>
      <c r="I19" s="9"/>
      <c r="J19" s="9"/>
      <c r="K19" s="9"/>
      <c r="L19" s="9"/>
      <c r="M19" s="71">
        <f t="shared" si="0"/>
        <v>0</v>
      </c>
      <c r="N19" s="71" t="str">
        <f t="shared" si="1"/>
        <v>/</v>
      </c>
      <c r="O19" s="71" t="str">
        <f t="shared" si="2"/>
        <v/>
      </c>
      <c r="P19" s="72" t="str">
        <f t="shared" si="3"/>
        <v/>
      </c>
      <c r="Q19" s="72" t="str">
        <f t="shared" si="4"/>
        <v/>
      </c>
      <c r="R19" s="71" t="str">
        <f t="shared" si="5"/>
        <v>ไม่ผ่าน</v>
      </c>
    </row>
    <row r="20" spans="1:18" s="2" customFormat="1" ht="18" customHeight="1" x14ac:dyDescent="0.45">
      <c r="A20" s="8">
        <v>9</v>
      </c>
      <c r="B20" s="14" t="s">
        <v>411</v>
      </c>
      <c r="C20" s="24" t="s">
        <v>412</v>
      </c>
      <c r="D20" s="9"/>
      <c r="E20" s="9"/>
      <c r="F20" s="9"/>
      <c r="G20" s="9"/>
      <c r="H20" s="9"/>
      <c r="I20" s="9"/>
      <c r="J20" s="9"/>
      <c r="K20" s="9"/>
      <c r="L20" s="9"/>
      <c r="M20" s="71">
        <f t="shared" si="0"/>
        <v>0</v>
      </c>
      <c r="N20" s="71" t="str">
        <f t="shared" si="1"/>
        <v>/</v>
      </c>
      <c r="O20" s="71" t="str">
        <f t="shared" si="2"/>
        <v/>
      </c>
      <c r="P20" s="72" t="str">
        <f t="shared" si="3"/>
        <v/>
      </c>
      <c r="Q20" s="72" t="str">
        <f t="shared" si="4"/>
        <v/>
      </c>
      <c r="R20" s="71" t="str">
        <f t="shared" si="5"/>
        <v>ไม่ผ่าน</v>
      </c>
    </row>
    <row r="21" spans="1:18" s="2" customFormat="1" ht="18" customHeight="1" x14ac:dyDescent="0.45">
      <c r="A21" s="8">
        <v>10</v>
      </c>
      <c r="B21" s="14" t="s">
        <v>413</v>
      </c>
      <c r="C21" s="24" t="s">
        <v>414</v>
      </c>
      <c r="D21" s="9"/>
      <c r="E21" s="9"/>
      <c r="F21" s="9"/>
      <c r="G21" s="9"/>
      <c r="H21" s="9"/>
      <c r="I21" s="9"/>
      <c r="J21" s="9"/>
      <c r="K21" s="9"/>
      <c r="L21" s="9"/>
      <c r="M21" s="71">
        <f t="shared" si="0"/>
        <v>0</v>
      </c>
      <c r="N21" s="71" t="str">
        <f t="shared" si="1"/>
        <v>/</v>
      </c>
      <c r="O21" s="71" t="str">
        <f t="shared" si="2"/>
        <v/>
      </c>
      <c r="P21" s="72" t="str">
        <f t="shared" si="3"/>
        <v/>
      </c>
      <c r="Q21" s="72" t="str">
        <f t="shared" si="4"/>
        <v/>
      </c>
      <c r="R21" s="71" t="str">
        <f t="shared" si="5"/>
        <v>ไม่ผ่าน</v>
      </c>
    </row>
    <row r="22" spans="1:18" s="2" customFormat="1" ht="18" customHeight="1" x14ac:dyDescent="0.45">
      <c r="A22" s="8">
        <v>11</v>
      </c>
      <c r="B22" s="14" t="s">
        <v>415</v>
      </c>
      <c r="C22" s="24" t="s">
        <v>416</v>
      </c>
      <c r="D22" s="9"/>
      <c r="E22" s="9"/>
      <c r="F22" s="9"/>
      <c r="G22" s="9"/>
      <c r="H22" s="9"/>
      <c r="I22" s="9"/>
      <c r="J22" s="9"/>
      <c r="K22" s="9"/>
      <c r="L22" s="9"/>
      <c r="M22" s="71">
        <f t="shared" si="0"/>
        <v>0</v>
      </c>
      <c r="N22" s="71" t="str">
        <f t="shared" si="1"/>
        <v>/</v>
      </c>
      <c r="O22" s="71" t="str">
        <f t="shared" si="2"/>
        <v/>
      </c>
      <c r="P22" s="72" t="str">
        <f t="shared" si="3"/>
        <v/>
      </c>
      <c r="Q22" s="72" t="str">
        <f t="shared" si="4"/>
        <v/>
      </c>
      <c r="R22" s="71" t="str">
        <f t="shared" si="5"/>
        <v>ไม่ผ่าน</v>
      </c>
    </row>
    <row r="23" spans="1:18" s="2" customFormat="1" ht="18" customHeight="1" x14ac:dyDescent="0.45">
      <c r="A23" s="8">
        <v>12</v>
      </c>
      <c r="B23" s="14" t="s">
        <v>417</v>
      </c>
      <c r="C23" s="24" t="s">
        <v>418</v>
      </c>
      <c r="D23" s="9"/>
      <c r="E23" s="9"/>
      <c r="F23" s="9"/>
      <c r="G23" s="9"/>
      <c r="H23" s="9"/>
      <c r="I23" s="9"/>
      <c r="J23" s="9"/>
      <c r="K23" s="9"/>
      <c r="L23" s="9"/>
      <c r="M23" s="71">
        <f t="shared" si="0"/>
        <v>0</v>
      </c>
      <c r="N23" s="71" t="str">
        <f t="shared" si="1"/>
        <v>/</v>
      </c>
      <c r="O23" s="71" t="str">
        <f t="shared" si="2"/>
        <v/>
      </c>
      <c r="P23" s="72" t="str">
        <f t="shared" si="3"/>
        <v/>
      </c>
      <c r="Q23" s="72" t="str">
        <f t="shared" si="4"/>
        <v/>
      </c>
      <c r="R23" s="71" t="str">
        <f t="shared" si="5"/>
        <v>ไม่ผ่าน</v>
      </c>
    </row>
    <row r="24" spans="1:18" s="2" customFormat="1" ht="18" customHeight="1" x14ac:dyDescent="0.45">
      <c r="A24" s="8">
        <v>13</v>
      </c>
      <c r="B24" s="14" t="s">
        <v>419</v>
      </c>
      <c r="C24" s="24" t="s">
        <v>420</v>
      </c>
      <c r="D24" s="9"/>
      <c r="E24" s="9"/>
      <c r="F24" s="9"/>
      <c r="G24" s="9"/>
      <c r="H24" s="9"/>
      <c r="I24" s="9"/>
      <c r="J24" s="9"/>
      <c r="K24" s="9"/>
      <c r="L24" s="9"/>
      <c r="M24" s="71">
        <f t="shared" si="0"/>
        <v>0</v>
      </c>
      <c r="N24" s="71" t="str">
        <f t="shared" si="1"/>
        <v>/</v>
      </c>
      <c r="O24" s="71" t="str">
        <f t="shared" si="2"/>
        <v/>
      </c>
      <c r="P24" s="72" t="str">
        <f t="shared" si="3"/>
        <v/>
      </c>
      <c r="Q24" s="72" t="str">
        <f t="shared" si="4"/>
        <v/>
      </c>
      <c r="R24" s="71" t="str">
        <f t="shared" si="5"/>
        <v>ไม่ผ่าน</v>
      </c>
    </row>
    <row r="25" spans="1:18" s="2" customFormat="1" ht="18" customHeight="1" x14ac:dyDescent="0.45">
      <c r="A25" s="8">
        <v>14</v>
      </c>
      <c r="B25" s="14" t="s">
        <v>421</v>
      </c>
      <c r="C25" s="24" t="s">
        <v>422</v>
      </c>
      <c r="D25" s="9"/>
      <c r="E25" s="9"/>
      <c r="F25" s="9"/>
      <c r="G25" s="9"/>
      <c r="H25" s="9"/>
      <c r="I25" s="9"/>
      <c r="J25" s="9"/>
      <c r="K25" s="9"/>
      <c r="L25" s="9"/>
      <c r="M25" s="71">
        <f t="shared" si="0"/>
        <v>0</v>
      </c>
      <c r="N25" s="71" t="str">
        <f t="shared" si="1"/>
        <v>/</v>
      </c>
      <c r="O25" s="71" t="str">
        <f t="shared" si="2"/>
        <v/>
      </c>
      <c r="P25" s="72" t="str">
        <f t="shared" si="3"/>
        <v/>
      </c>
      <c r="Q25" s="72" t="str">
        <f t="shared" si="4"/>
        <v/>
      </c>
      <c r="R25" s="71" t="str">
        <f t="shared" si="5"/>
        <v>ไม่ผ่าน</v>
      </c>
    </row>
    <row r="26" spans="1:18" s="2" customFormat="1" ht="18" customHeight="1" x14ac:dyDescent="0.45">
      <c r="A26" s="8">
        <v>15</v>
      </c>
      <c r="B26" s="14" t="s">
        <v>313</v>
      </c>
      <c r="C26" s="24" t="s">
        <v>423</v>
      </c>
      <c r="D26" s="9"/>
      <c r="E26" s="9"/>
      <c r="F26" s="9"/>
      <c r="G26" s="9"/>
      <c r="H26" s="9"/>
      <c r="I26" s="9"/>
      <c r="J26" s="9"/>
      <c r="K26" s="9"/>
      <c r="L26" s="9"/>
      <c r="M26" s="71">
        <f t="shared" si="0"/>
        <v>0</v>
      </c>
      <c r="N26" s="71" t="str">
        <f t="shared" si="1"/>
        <v>/</v>
      </c>
      <c r="O26" s="71" t="str">
        <f t="shared" si="2"/>
        <v/>
      </c>
      <c r="P26" s="72" t="str">
        <f t="shared" si="3"/>
        <v/>
      </c>
      <c r="Q26" s="72" t="str">
        <f t="shared" si="4"/>
        <v/>
      </c>
      <c r="R26" s="71" t="str">
        <f t="shared" si="5"/>
        <v>ไม่ผ่าน</v>
      </c>
    </row>
    <row r="27" spans="1:18" s="2" customFormat="1" ht="18" customHeight="1" x14ac:dyDescent="0.45">
      <c r="A27" s="8">
        <v>16</v>
      </c>
      <c r="B27" s="14" t="s">
        <v>236</v>
      </c>
      <c r="C27" s="24" t="s">
        <v>424</v>
      </c>
      <c r="D27" s="9"/>
      <c r="E27" s="9"/>
      <c r="F27" s="9"/>
      <c r="G27" s="9"/>
      <c r="H27" s="9"/>
      <c r="I27" s="9"/>
      <c r="J27" s="9"/>
      <c r="K27" s="9"/>
      <c r="L27" s="9"/>
      <c r="M27" s="71">
        <f t="shared" si="0"/>
        <v>0</v>
      </c>
      <c r="N27" s="71" t="str">
        <f t="shared" si="1"/>
        <v>/</v>
      </c>
      <c r="O27" s="71" t="str">
        <f t="shared" si="2"/>
        <v/>
      </c>
      <c r="P27" s="72" t="str">
        <f t="shared" si="3"/>
        <v/>
      </c>
      <c r="Q27" s="72" t="str">
        <f t="shared" si="4"/>
        <v/>
      </c>
      <c r="R27" s="71" t="str">
        <f t="shared" si="5"/>
        <v>ไม่ผ่าน</v>
      </c>
    </row>
    <row r="28" spans="1:18" s="2" customFormat="1" ht="18" customHeight="1" x14ac:dyDescent="0.45">
      <c r="A28" s="8">
        <v>17</v>
      </c>
      <c r="B28" s="14" t="s">
        <v>425</v>
      </c>
      <c r="C28" s="24" t="s">
        <v>426</v>
      </c>
      <c r="D28" s="9"/>
      <c r="E28" s="9"/>
      <c r="F28" s="9"/>
      <c r="G28" s="9"/>
      <c r="H28" s="9"/>
      <c r="I28" s="9"/>
      <c r="J28" s="9"/>
      <c r="K28" s="9"/>
      <c r="L28" s="9"/>
      <c r="M28" s="71">
        <f t="shared" si="0"/>
        <v>0</v>
      </c>
      <c r="N28" s="71" t="str">
        <f t="shared" si="1"/>
        <v>/</v>
      </c>
      <c r="O28" s="71" t="str">
        <f t="shared" si="2"/>
        <v/>
      </c>
      <c r="P28" s="72" t="str">
        <f t="shared" si="3"/>
        <v/>
      </c>
      <c r="Q28" s="72" t="str">
        <f t="shared" si="4"/>
        <v/>
      </c>
      <c r="R28" s="71" t="str">
        <f t="shared" si="5"/>
        <v>ไม่ผ่าน</v>
      </c>
    </row>
    <row r="29" spans="1:18" s="2" customFormat="1" ht="18" customHeight="1" x14ac:dyDescent="0.45">
      <c r="A29" s="8">
        <v>18</v>
      </c>
      <c r="B29" s="14" t="s">
        <v>427</v>
      </c>
      <c r="C29" s="24" t="s">
        <v>428</v>
      </c>
      <c r="D29" s="9"/>
      <c r="E29" s="9"/>
      <c r="F29" s="9"/>
      <c r="G29" s="9"/>
      <c r="H29" s="9"/>
      <c r="I29" s="9"/>
      <c r="J29" s="9"/>
      <c r="K29" s="9"/>
      <c r="L29" s="9"/>
      <c r="M29" s="71">
        <f t="shared" si="0"/>
        <v>0</v>
      </c>
      <c r="N29" s="71" t="str">
        <f t="shared" si="1"/>
        <v>/</v>
      </c>
      <c r="O29" s="71" t="str">
        <f t="shared" si="2"/>
        <v/>
      </c>
      <c r="P29" s="72" t="str">
        <f t="shared" si="3"/>
        <v/>
      </c>
      <c r="Q29" s="72" t="str">
        <f t="shared" si="4"/>
        <v/>
      </c>
      <c r="R29" s="71" t="str">
        <f t="shared" si="5"/>
        <v>ไม่ผ่าน</v>
      </c>
    </row>
    <row r="30" spans="1:18" s="2" customFormat="1" ht="18" customHeight="1" x14ac:dyDescent="0.45">
      <c r="A30" s="8">
        <v>19</v>
      </c>
      <c r="B30" s="14" t="s">
        <v>429</v>
      </c>
      <c r="C30" s="24" t="s">
        <v>430</v>
      </c>
      <c r="D30" s="9"/>
      <c r="E30" s="9"/>
      <c r="F30" s="9"/>
      <c r="G30" s="9"/>
      <c r="H30" s="9"/>
      <c r="I30" s="9"/>
      <c r="J30" s="9"/>
      <c r="K30" s="9"/>
      <c r="L30" s="9"/>
      <c r="M30" s="71">
        <f t="shared" si="0"/>
        <v>0</v>
      </c>
      <c r="N30" s="71" t="str">
        <f t="shared" si="1"/>
        <v>/</v>
      </c>
      <c r="O30" s="71" t="str">
        <f t="shared" si="2"/>
        <v/>
      </c>
      <c r="P30" s="72" t="str">
        <f t="shared" si="3"/>
        <v/>
      </c>
      <c r="Q30" s="72" t="str">
        <f t="shared" si="4"/>
        <v/>
      </c>
      <c r="R30" s="71" t="str">
        <f t="shared" si="5"/>
        <v>ไม่ผ่าน</v>
      </c>
    </row>
    <row r="31" spans="1:18" s="2" customFormat="1" ht="18" customHeight="1" x14ac:dyDescent="0.45">
      <c r="A31" s="8">
        <v>20</v>
      </c>
      <c r="B31" s="14" t="s">
        <v>431</v>
      </c>
      <c r="C31" s="24" t="s">
        <v>432</v>
      </c>
      <c r="D31" s="9"/>
      <c r="E31" s="9"/>
      <c r="F31" s="9"/>
      <c r="G31" s="9"/>
      <c r="H31" s="9"/>
      <c r="I31" s="9"/>
      <c r="J31" s="9"/>
      <c r="K31" s="9"/>
      <c r="L31" s="9"/>
      <c r="M31" s="71">
        <f t="shared" si="0"/>
        <v>0</v>
      </c>
      <c r="N31" s="71" t="str">
        <f t="shared" si="1"/>
        <v>/</v>
      </c>
      <c r="O31" s="71" t="str">
        <f t="shared" si="2"/>
        <v/>
      </c>
      <c r="P31" s="72" t="str">
        <f t="shared" si="3"/>
        <v/>
      </c>
      <c r="Q31" s="72" t="str">
        <f t="shared" si="4"/>
        <v/>
      </c>
      <c r="R31" s="71" t="str">
        <f t="shared" si="5"/>
        <v>ไม่ผ่าน</v>
      </c>
    </row>
    <row r="32" spans="1:18" s="2" customFormat="1" ht="18" customHeight="1" x14ac:dyDescent="0.45">
      <c r="A32" s="8">
        <v>21</v>
      </c>
      <c r="B32" s="14" t="s">
        <v>433</v>
      </c>
      <c r="C32" s="24" t="s">
        <v>434</v>
      </c>
      <c r="D32" s="9"/>
      <c r="E32" s="9"/>
      <c r="F32" s="9"/>
      <c r="G32" s="9"/>
      <c r="H32" s="9"/>
      <c r="I32" s="9"/>
      <c r="J32" s="9"/>
      <c r="K32" s="9"/>
      <c r="L32" s="9"/>
      <c r="M32" s="71">
        <f t="shared" si="0"/>
        <v>0</v>
      </c>
      <c r="N32" s="71" t="str">
        <f t="shared" si="1"/>
        <v>/</v>
      </c>
      <c r="O32" s="71" t="str">
        <f t="shared" si="2"/>
        <v/>
      </c>
      <c r="P32" s="72" t="str">
        <f t="shared" si="3"/>
        <v/>
      </c>
      <c r="Q32" s="72" t="str">
        <f t="shared" si="4"/>
        <v/>
      </c>
      <c r="R32" s="71" t="str">
        <f t="shared" si="5"/>
        <v>ไม่ผ่าน</v>
      </c>
    </row>
    <row r="33" spans="1:18" s="2" customFormat="1" ht="18" customHeight="1" x14ac:dyDescent="0.45">
      <c r="A33" s="8">
        <v>22</v>
      </c>
      <c r="B33" s="14" t="s">
        <v>435</v>
      </c>
      <c r="C33" s="15" t="s">
        <v>436</v>
      </c>
      <c r="D33" s="9"/>
      <c r="E33" s="9"/>
      <c r="F33" s="9"/>
      <c r="G33" s="9"/>
      <c r="H33" s="9"/>
      <c r="I33" s="9"/>
      <c r="J33" s="9"/>
      <c r="K33" s="9"/>
      <c r="L33" s="9"/>
      <c r="M33" s="71">
        <f t="shared" si="0"/>
        <v>0</v>
      </c>
      <c r="N33" s="71" t="str">
        <f t="shared" si="1"/>
        <v>/</v>
      </c>
      <c r="O33" s="71" t="str">
        <f t="shared" si="2"/>
        <v/>
      </c>
      <c r="P33" s="72" t="str">
        <f t="shared" si="3"/>
        <v/>
      </c>
      <c r="Q33" s="72" t="str">
        <f t="shared" si="4"/>
        <v/>
      </c>
      <c r="R33" s="71" t="str">
        <f t="shared" si="5"/>
        <v>ไม่ผ่าน</v>
      </c>
    </row>
    <row r="34" spans="1:18" s="2" customFormat="1" ht="18" customHeight="1" x14ac:dyDescent="0.45">
      <c r="A34" s="8">
        <v>23</v>
      </c>
      <c r="B34" s="14" t="s">
        <v>437</v>
      </c>
      <c r="C34" s="15" t="s">
        <v>438</v>
      </c>
      <c r="D34" s="9"/>
      <c r="E34" s="9"/>
      <c r="F34" s="9"/>
      <c r="G34" s="9"/>
      <c r="H34" s="9"/>
      <c r="I34" s="9"/>
      <c r="J34" s="9"/>
      <c r="K34" s="9"/>
      <c r="L34" s="9"/>
      <c r="M34" s="71">
        <f t="shared" si="0"/>
        <v>0</v>
      </c>
      <c r="N34" s="71" t="str">
        <f t="shared" si="1"/>
        <v>/</v>
      </c>
      <c r="O34" s="71" t="str">
        <f t="shared" si="2"/>
        <v/>
      </c>
      <c r="P34" s="72" t="str">
        <f t="shared" si="3"/>
        <v/>
      </c>
      <c r="Q34" s="72" t="str">
        <f t="shared" si="4"/>
        <v/>
      </c>
      <c r="R34" s="71" t="str">
        <f t="shared" si="5"/>
        <v>ไม่ผ่าน</v>
      </c>
    </row>
    <row r="35" spans="1:18" s="2" customFormat="1" ht="18" customHeight="1" x14ac:dyDescent="0.45">
      <c r="A35" s="8">
        <v>24</v>
      </c>
      <c r="B35" s="14" t="s">
        <v>439</v>
      </c>
      <c r="C35" s="15" t="s">
        <v>440</v>
      </c>
      <c r="D35" s="9"/>
      <c r="E35" s="9"/>
      <c r="F35" s="9"/>
      <c r="G35" s="9"/>
      <c r="H35" s="9"/>
      <c r="I35" s="9"/>
      <c r="J35" s="9"/>
      <c r="K35" s="9"/>
      <c r="L35" s="9"/>
      <c r="M35" s="71">
        <f t="shared" si="0"/>
        <v>0</v>
      </c>
      <c r="N35" s="71" t="str">
        <f t="shared" si="1"/>
        <v>/</v>
      </c>
      <c r="O35" s="71" t="str">
        <f t="shared" si="2"/>
        <v/>
      </c>
      <c r="P35" s="72" t="str">
        <f t="shared" si="3"/>
        <v/>
      </c>
      <c r="Q35" s="72" t="str">
        <f t="shared" si="4"/>
        <v/>
      </c>
      <c r="R35" s="71" t="str">
        <f t="shared" si="5"/>
        <v>ไม่ผ่าน</v>
      </c>
    </row>
    <row r="36" spans="1:18" s="2" customFormat="1" ht="18" customHeight="1" x14ac:dyDescent="0.45">
      <c r="A36" s="8">
        <v>25</v>
      </c>
      <c r="B36" s="14" t="s">
        <v>441</v>
      </c>
      <c r="C36" s="15" t="s">
        <v>442</v>
      </c>
      <c r="D36" s="9"/>
      <c r="E36" s="9"/>
      <c r="F36" s="9"/>
      <c r="G36" s="9"/>
      <c r="H36" s="9"/>
      <c r="I36" s="9"/>
      <c r="J36" s="9"/>
      <c r="K36" s="9"/>
      <c r="L36" s="9"/>
      <c r="M36" s="71">
        <f t="shared" si="0"/>
        <v>0</v>
      </c>
      <c r="N36" s="71" t="str">
        <f t="shared" si="1"/>
        <v>/</v>
      </c>
      <c r="O36" s="71" t="str">
        <f t="shared" si="2"/>
        <v/>
      </c>
      <c r="P36" s="72" t="str">
        <f t="shared" si="3"/>
        <v/>
      </c>
      <c r="Q36" s="72" t="str">
        <f t="shared" si="4"/>
        <v/>
      </c>
      <c r="R36" s="71" t="str">
        <f t="shared" si="5"/>
        <v>ไม่ผ่าน</v>
      </c>
    </row>
    <row r="37" spans="1:18" s="2" customFormat="1" ht="18" customHeight="1" x14ac:dyDescent="0.45">
      <c r="A37" s="8">
        <v>26</v>
      </c>
      <c r="B37" s="14" t="s">
        <v>443</v>
      </c>
      <c r="C37" s="24" t="s">
        <v>444</v>
      </c>
      <c r="D37" s="9"/>
      <c r="E37" s="9"/>
      <c r="F37" s="9"/>
      <c r="G37" s="9"/>
      <c r="H37" s="9"/>
      <c r="I37" s="9"/>
      <c r="J37" s="9"/>
      <c r="K37" s="9"/>
      <c r="L37" s="9"/>
      <c r="M37" s="71">
        <f t="shared" si="0"/>
        <v>0</v>
      </c>
      <c r="N37" s="71" t="str">
        <f t="shared" si="1"/>
        <v>/</v>
      </c>
      <c r="O37" s="71" t="str">
        <f t="shared" si="2"/>
        <v/>
      </c>
      <c r="P37" s="72" t="str">
        <f t="shared" si="3"/>
        <v/>
      </c>
      <c r="Q37" s="72" t="str">
        <f t="shared" si="4"/>
        <v/>
      </c>
      <c r="R37" s="71" t="str">
        <f t="shared" si="5"/>
        <v>ไม่ผ่าน</v>
      </c>
    </row>
    <row r="38" spans="1:18" s="2" customFormat="1" ht="18" customHeight="1" x14ac:dyDescent="0.45">
      <c r="A38" s="8">
        <v>27</v>
      </c>
      <c r="B38" s="14" t="s">
        <v>445</v>
      </c>
      <c r="C38" s="24" t="s">
        <v>446</v>
      </c>
      <c r="D38" s="9"/>
      <c r="E38" s="9"/>
      <c r="F38" s="9"/>
      <c r="G38" s="9"/>
      <c r="H38" s="9"/>
      <c r="I38" s="9"/>
      <c r="J38" s="9"/>
      <c r="K38" s="9"/>
      <c r="L38" s="9"/>
      <c r="M38" s="71">
        <f t="shared" si="0"/>
        <v>0</v>
      </c>
      <c r="N38" s="71" t="str">
        <f t="shared" si="1"/>
        <v>/</v>
      </c>
      <c r="O38" s="71" t="str">
        <f t="shared" si="2"/>
        <v/>
      </c>
      <c r="P38" s="72" t="str">
        <f t="shared" si="3"/>
        <v/>
      </c>
      <c r="Q38" s="72" t="str">
        <f t="shared" si="4"/>
        <v/>
      </c>
      <c r="R38" s="71" t="str">
        <f t="shared" si="5"/>
        <v>ไม่ผ่าน</v>
      </c>
    </row>
    <row r="39" spans="1:18" s="2" customFormat="1" ht="19.350000000000001" customHeight="1" x14ac:dyDescent="0.45">
      <c r="A39" s="8">
        <v>28</v>
      </c>
      <c r="B39" s="14" t="s">
        <v>447</v>
      </c>
      <c r="C39" s="24" t="s">
        <v>448</v>
      </c>
      <c r="D39" s="9"/>
      <c r="E39" s="9"/>
      <c r="F39" s="9"/>
      <c r="G39" s="9"/>
      <c r="H39" s="9"/>
      <c r="I39" s="9"/>
      <c r="J39" s="9"/>
      <c r="K39" s="9"/>
      <c r="L39" s="9"/>
      <c r="M39" s="71">
        <f t="shared" si="0"/>
        <v>0</v>
      </c>
      <c r="N39" s="71" t="str">
        <f t="shared" si="1"/>
        <v>/</v>
      </c>
      <c r="O39" s="71" t="str">
        <f t="shared" si="2"/>
        <v/>
      </c>
      <c r="P39" s="72" t="str">
        <f t="shared" si="3"/>
        <v/>
      </c>
      <c r="Q39" s="72" t="str">
        <f t="shared" si="4"/>
        <v/>
      </c>
      <c r="R39" s="71" t="str">
        <f t="shared" si="5"/>
        <v>ไม่ผ่าน</v>
      </c>
    </row>
    <row r="40" spans="1:18" s="2" customFormat="1" ht="19.350000000000001" customHeight="1" x14ac:dyDescent="0.45">
      <c r="A40" s="8">
        <v>29</v>
      </c>
      <c r="B40" s="14" t="s">
        <v>449</v>
      </c>
      <c r="C40" s="24" t="s">
        <v>450</v>
      </c>
      <c r="D40" s="9"/>
      <c r="E40" s="9"/>
      <c r="F40" s="9"/>
      <c r="G40" s="9"/>
      <c r="H40" s="9"/>
      <c r="I40" s="9"/>
      <c r="J40" s="9"/>
      <c r="K40" s="9"/>
      <c r="L40" s="9"/>
      <c r="M40" s="71">
        <f t="shared" si="0"/>
        <v>0</v>
      </c>
      <c r="N40" s="71" t="str">
        <f t="shared" si="1"/>
        <v>/</v>
      </c>
      <c r="O40" s="71" t="str">
        <f t="shared" si="2"/>
        <v/>
      </c>
      <c r="P40" s="72" t="str">
        <f t="shared" si="3"/>
        <v/>
      </c>
      <c r="Q40" s="72" t="str">
        <f t="shared" si="4"/>
        <v/>
      </c>
      <c r="R40" s="71" t="str">
        <f t="shared" si="5"/>
        <v>ไม่ผ่าน</v>
      </c>
    </row>
    <row r="41" spans="1:18" s="2" customFormat="1" ht="19.350000000000001" customHeight="1" x14ac:dyDescent="0.45">
      <c r="A41" s="8">
        <v>30</v>
      </c>
      <c r="B41" s="14" t="s">
        <v>168</v>
      </c>
      <c r="C41" s="24" t="s">
        <v>451</v>
      </c>
      <c r="D41" s="9"/>
      <c r="E41" s="9"/>
      <c r="F41" s="9"/>
      <c r="G41" s="9"/>
      <c r="H41" s="9"/>
      <c r="I41" s="9"/>
      <c r="J41" s="9"/>
      <c r="K41" s="9"/>
      <c r="L41" s="9"/>
      <c r="M41" s="71">
        <f t="shared" si="0"/>
        <v>0</v>
      </c>
      <c r="N41" s="71" t="str">
        <f t="shared" si="1"/>
        <v>/</v>
      </c>
      <c r="O41" s="71" t="str">
        <f t="shared" si="2"/>
        <v/>
      </c>
      <c r="P41" s="72" t="str">
        <f t="shared" si="3"/>
        <v/>
      </c>
      <c r="Q41" s="72" t="str">
        <f t="shared" si="4"/>
        <v/>
      </c>
      <c r="R41" s="71" t="str">
        <f t="shared" si="5"/>
        <v>ไม่ผ่าน</v>
      </c>
    </row>
    <row r="42" spans="1:18" s="2" customFormat="1" ht="19.350000000000001" customHeight="1" x14ac:dyDescent="0.45">
      <c r="A42" s="8">
        <v>31</v>
      </c>
      <c r="B42" s="14" t="s">
        <v>291</v>
      </c>
      <c r="C42" s="24" t="s">
        <v>452</v>
      </c>
      <c r="D42" s="9"/>
      <c r="E42" s="9"/>
      <c r="F42" s="9"/>
      <c r="G42" s="9"/>
      <c r="H42" s="9"/>
      <c r="I42" s="9"/>
      <c r="J42" s="9"/>
      <c r="K42" s="9"/>
      <c r="L42" s="9"/>
      <c r="M42" s="71">
        <f t="shared" si="0"/>
        <v>0</v>
      </c>
      <c r="N42" s="71" t="str">
        <f t="shared" si="1"/>
        <v>/</v>
      </c>
      <c r="O42" s="71" t="str">
        <f t="shared" si="2"/>
        <v/>
      </c>
      <c r="P42" s="72" t="str">
        <f t="shared" si="3"/>
        <v/>
      </c>
      <c r="Q42" s="72" t="str">
        <f t="shared" si="4"/>
        <v/>
      </c>
      <c r="R42" s="71" t="str">
        <f t="shared" si="5"/>
        <v>ไม่ผ่าน</v>
      </c>
    </row>
    <row r="43" spans="1:18" s="2" customFormat="1" ht="19.350000000000001" customHeight="1" x14ac:dyDescent="0.45">
      <c r="A43" s="8">
        <v>32</v>
      </c>
      <c r="B43" s="14" t="s">
        <v>453</v>
      </c>
      <c r="C43" s="24" t="s">
        <v>454</v>
      </c>
      <c r="D43" s="9"/>
      <c r="E43" s="9"/>
      <c r="F43" s="9"/>
      <c r="G43" s="9"/>
      <c r="H43" s="9"/>
      <c r="I43" s="9"/>
      <c r="J43" s="9"/>
      <c r="K43" s="9"/>
      <c r="L43" s="9"/>
      <c r="M43" s="71">
        <f t="shared" si="0"/>
        <v>0</v>
      </c>
      <c r="N43" s="71" t="str">
        <f t="shared" si="1"/>
        <v>/</v>
      </c>
      <c r="O43" s="71" t="str">
        <f t="shared" si="2"/>
        <v/>
      </c>
      <c r="P43" s="72" t="str">
        <f t="shared" si="3"/>
        <v/>
      </c>
      <c r="Q43" s="72" t="str">
        <f t="shared" si="4"/>
        <v/>
      </c>
      <c r="R43" s="71" t="str">
        <f t="shared" si="5"/>
        <v>ไม่ผ่าน</v>
      </c>
    </row>
    <row r="44" spans="1:18" s="2" customFormat="1" ht="19.350000000000001" customHeight="1" x14ac:dyDescent="0.45">
      <c r="A44" s="8">
        <v>33</v>
      </c>
      <c r="B44" s="20" t="s">
        <v>455</v>
      </c>
      <c r="C44" s="23" t="s">
        <v>456</v>
      </c>
      <c r="D44" s="9"/>
      <c r="E44" s="9"/>
      <c r="F44" s="9"/>
      <c r="G44" s="9"/>
      <c r="H44" s="9"/>
      <c r="I44" s="9"/>
      <c r="J44" s="9"/>
      <c r="K44" s="9"/>
      <c r="L44" s="9"/>
      <c r="M44" s="71">
        <f t="shared" si="0"/>
        <v>0</v>
      </c>
      <c r="N44" s="71" t="str">
        <f t="shared" si="1"/>
        <v>/</v>
      </c>
      <c r="O44" s="71" t="str">
        <f t="shared" si="2"/>
        <v/>
      </c>
      <c r="P44" s="72" t="str">
        <f t="shared" si="3"/>
        <v/>
      </c>
      <c r="Q44" s="72" t="str">
        <f t="shared" si="4"/>
        <v/>
      </c>
      <c r="R44" s="71" t="str">
        <f t="shared" si="5"/>
        <v>ไม่ผ่าน</v>
      </c>
    </row>
    <row r="45" spans="1:18" s="2" customFormat="1" ht="19.350000000000001" customHeight="1" x14ac:dyDescent="0.45">
      <c r="A45" s="8">
        <v>34</v>
      </c>
      <c r="B45" s="14" t="s">
        <v>457</v>
      </c>
      <c r="C45" s="24" t="s">
        <v>458</v>
      </c>
      <c r="D45" s="9"/>
      <c r="E45" s="9"/>
      <c r="F45" s="9"/>
      <c r="G45" s="9"/>
      <c r="H45" s="9"/>
      <c r="I45" s="9"/>
      <c r="J45" s="9"/>
      <c r="K45" s="9"/>
      <c r="L45" s="9"/>
      <c r="M45" s="71">
        <f t="shared" si="0"/>
        <v>0</v>
      </c>
      <c r="N45" s="71" t="str">
        <f t="shared" si="1"/>
        <v>/</v>
      </c>
      <c r="O45" s="71" t="str">
        <f t="shared" si="2"/>
        <v/>
      </c>
      <c r="P45" s="72" t="str">
        <f t="shared" si="3"/>
        <v/>
      </c>
      <c r="Q45" s="72" t="str">
        <f t="shared" si="4"/>
        <v/>
      </c>
      <c r="R45" s="71" t="str">
        <f t="shared" si="5"/>
        <v>ไม่ผ่าน</v>
      </c>
    </row>
    <row r="46" spans="1:18" s="2" customFormat="1" ht="19.350000000000001" customHeight="1" x14ac:dyDescent="0.45">
      <c r="A46" s="8">
        <v>35</v>
      </c>
      <c r="B46" s="14" t="s">
        <v>73</v>
      </c>
      <c r="C46" s="24" t="s">
        <v>459</v>
      </c>
      <c r="D46" s="9"/>
      <c r="E46" s="9"/>
      <c r="F46" s="9"/>
      <c r="G46" s="9"/>
      <c r="H46" s="9"/>
      <c r="I46" s="9"/>
      <c r="J46" s="9"/>
      <c r="K46" s="9"/>
      <c r="L46" s="9"/>
      <c r="M46" s="71">
        <f t="shared" si="0"/>
        <v>0</v>
      </c>
      <c r="N46" s="71" t="str">
        <f t="shared" si="1"/>
        <v>/</v>
      </c>
      <c r="O46" s="71" t="str">
        <f t="shared" si="2"/>
        <v/>
      </c>
      <c r="P46" s="72" t="str">
        <f t="shared" si="3"/>
        <v/>
      </c>
      <c r="Q46" s="72" t="str">
        <f t="shared" si="4"/>
        <v/>
      </c>
      <c r="R46" s="71" t="str">
        <f t="shared" si="5"/>
        <v>ไม่ผ่าน</v>
      </c>
    </row>
    <row r="47" spans="1:18" s="2" customFormat="1" ht="19.350000000000001" customHeight="1" x14ac:dyDescent="0.45">
      <c r="A47" s="8">
        <v>36</v>
      </c>
      <c r="B47" s="14" t="s">
        <v>460</v>
      </c>
      <c r="C47" s="24" t="s">
        <v>461</v>
      </c>
      <c r="D47" s="9"/>
      <c r="E47" s="9"/>
      <c r="F47" s="9"/>
      <c r="G47" s="9"/>
      <c r="H47" s="9"/>
      <c r="I47" s="9"/>
      <c r="J47" s="9"/>
      <c r="K47" s="9"/>
      <c r="L47" s="9"/>
      <c r="M47" s="71">
        <f t="shared" si="0"/>
        <v>0</v>
      </c>
      <c r="N47" s="71" t="str">
        <f t="shared" si="1"/>
        <v>/</v>
      </c>
      <c r="O47" s="71" t="str">
        <f t="shared" si="2"/>
        <v/>
      </c>
      <c r="P47" s="72" t="str">
        <f t="shared" si="3"/>
        <v/>
      </c>
      <c r="Q47" s="72" t="str">
        <f t="shared" si="4"/>
        <v/>
      </c>
      <c r="R47" s="71" t="str">
        <f t="shared" si="5"/>
        <v>ไม่ผ่าน</v>
      </c>
    </row>
    <row r="48" spans="1:18" s="2" customFormat="1" ht="19.350000000000001" customHeight="1" x14ac:dyDescent="0.45">
      <c r="A48" s="8">
        <v>37</v>
      </c>
      <c r="B48" s="14" t="s">
        <v>462</v>
      </c>
      <c r="C48" s="24" t="s">
        <v>463</v>
      </c>
      <c r="D48" s="9"/>
      <c r="E48" s="9"/>
      <c r="F48" s="9"/>
      <c r="G48" s="9"/>
      <c r="H48" s="9"/>
      <c r="I48" s="9"/>
      <c r="J48" s="9"/>
      <c r="K48" s="9"/>
      <c r="L48" s="9"/>
      <c r="M48" s="71">
        <f t="shared" si="0"/>
        <v>0</v>
      </c>
      <c r="N48" s="71" t="str">
        <f t="shared" si="1"/>
        <v>/</v>
      </c>
      <c r="O48" s="71" t="str">
        <f t="shared" si="2"/>
        <v/>
      </c>
      <c r="P48" s="72" t="str">
        <f t="shared" si="3"/>
        <v/>
      </c>
      <c r="Q48" s="72" t="str">
        <f t="shared" si="4"/>
        <v/>
      </c>
      <c r="R48" s="71" t="str">
        <f t="shared" si="5"/>
        <v>ไม่ผ่าน</v>
      </c>
    </row>
    <row r="49" spans="1:18" s="2" customFormat="1" ht="19.350000000000001" customHeight="1" x14ac:dyDescent="0.45">
      <c r="A49" s="8">
        <v>38</v>
      </c>
      <c r="B49" s="20" t="s">
        <v>464</v>
      </c>
      <c r="C49" s="21" t="s">
        <v>465</v>
      </c>
      <c r="D49" s="9"/>
      <c r="E49" s="9"/>
      <c r="F49" s="9"/>
      <c r="G49" s="9"/>
      <c r="H49" s="9"/>
      <c r="I49" s="9"/>
      <c r="J49" s="9"/>
      <c r="K49" s="9"/>
      <c r="L49" s="9"/>
      <c r="M49" s="71">
        <f t="shared" si="0"/>
        <v>0</v>
      </c>
      <c r="N49" s="71" t="str">
        <f t="shared" si="1"/>
        <v>/</v>
      </c>
      <c r="O49" s="71" t="str">
        <f t="shared" si="2"/>
        <v/>
      </c>
      <c r="P49" s="72" t="str">
        <f t="shared" si="3"/>
        <v/>
      </c>
      <c r="Q49" s="72" t="str">
        <f t="shared" si="4"/>
        <v/>
      </c>
      <c r="R49" s="71" t="str">
        <f t="shared" si="5"/>
        <v>ไม่ผ่าน</v>
      </c>
    </row>
    <row r="50" spans="1:18" s="2" customFormat="1" ht="19.350000000000001" customHeight="1" x14ac:dyDescent="0.45">
      <c r="A50" s="8">
        <v>39</v>
      </c>
      <c r="B50" s="14" t="s">
        <v>466</v>
      </c>
      <c r="C50" s="15" t="s">
        <v>467</v>
      </c>
      <c r="D50" s="9"/>
      <c r="E50" s="9"/>
      <c r="F50" s="9"/>
      <c r="G50" s="9"/>
      <c r="H50" s="9"/>
      <c r="I50" s="9"/>
      <c r="J50" s="9"/>
      <c r="K50" s="9"/>
      <c r="L50" s="9"/>
      <c r="M50" s="71">
        <f t="shared" si="0"/>
        <v>0</v>
      </c>
      <c r="N50" s="71" t="str">
        <f t="shared" si="1"/>
        <v>/</v>
      </c>
      <c r="O50" s="71" t="str">
        <f t="shared" si="2"/>
        <v/>
      </c>
      <c r="P50" s="72" t="str">
        <f t="shared" si="3"/>
        <v/>
      </c>
      <c r="Q50" s="72" t="str">
        <f t="shared" si="4"/>
        <v/>
      </c>
      <c r="R50" s="71" t="str">
        <f t="shared" si="5"/>
        <v>ไม่ผ่าน</v>
      </c>
    </row>
    <row r="51" spans="1:18" s="2" customFormat="1" ht="19.350000000000001" customHeight="1" x14ac:dyDescent="0.45">
      <c r="A51" s="8">
        <v>40</v>
      </c>
      <c r="B51" s="14" t="s">
        <v>468</v>
      </c>
      <c r="C51" s="15" t="s">
        <v>384</v>
      </c>
      <c r="D51" s="9"/>
      <c r="E51" s="9"/>
      <c r="F51" s="9"/>
      <c r="G51" s="9"/>
      <c r="H51" s="9"/>
      <c r="I51" s="9"/>
      <c r="J51" s="9"/>
      <c r="K51" s="9"/>
      <c r="L51" s="9"/>
      <c r="M51" s="71">
        <f t="shared" si="0"/>
        <v>0</v>
      </c>
      <c r="N51" s="71" t="str">
        <f t="shared" si="1"/>
        <v>/</v>
      </c>
      <c r="O51" s="71" t="str">
        <f t="shared" si="2"/>
        <v/>
      </c>
      <c r="P51" s="72" t="str">
        <f t="shared" si="3"/>
        <v/>
      </c>
      <c r="Q51" s="72" t="str">
        <f t="shared" si="4"/>
        <v/>
      </c>
      <c r="R51" s="71" t="str">
        <f t="shared" si="5"/>
        <v>ไม่ผ่าน</v>
      </c>
    </row>
    <row r="52" spans="1:18" s="2" customFormat="1" ht="19.350000000000001" customHeight="1" x14ac:dyDescent="0.45">
      <c r="A52" s="8">
        <v>41</v>
      </c>
      <c r="B52" s="14" t="s">
        <v>469</v>
      </c>
      <c r="C52" s="15" t="s">
        <v>470</v>
      </c>
      <c r="D52" s="9"/>
      <c r="E52" s="9"/>
      <c r="F52" s="9"/>
      <c r="G52" s="9"/>
      <c r="H52" s="9"/>
      <c r="I52" s="9"/>
      <c r="J52" s="9"/>
      <c r="K52" s="9"/>
      <c r="L52" s="9"/>
      <c r="M52" s="71">
        <f t="shared" si="0"/>
        <v>0</v>
      </c>
      <c r="N52" s="71" t="str">
        <f t="shared" si="1"/>
        <v>/</v>
      </c>
      <c r="O52" s="71" t="str">
        <f t="shared" si="2"/>
        <v/>
      </c>
      <c r="P52" s="72" t="str">
        <f t="shared" si="3"/>
        <v/>
      </c>
      <c r="Q52" s="72" t="str">
        <f t="shared" si="4"/>
        <v/>
      </c>
      <c r="R52" s="71" t="str">
        <f t="shared" si="5"/>
        <v>ไม่ผ่าน</v>
      </c>
    </row>
    <row r="53" spans="1:18" s="2" customFormat="1" ht="19.350000000000001" customHeight="1" x14ac:dyDescent="0.45">
      <c r="A53" s="8">
        <v>42</v>
      </c>
      <c r="B53" s="14" t="s">
        <v>471</v>
      </c>
      <c r="C53" s="15" t="s">
        <v>472</v>
      </c>
      <c r="D53" s="9"/>
      <c r="E53" s="9"/>
      <c r="F53" s="9"/>
      <c r="G53" s="9"/>
      <c r="H53" s="9"/>
      <c r="I53" s="9"/>
      <c r="J53" s="9"/>
      <c r="K53" s="9"/>
      <c r="L53" s="9"/>
      <c r="M53" s="71">
        <f t="shared" si="0"/>
        <v>0</v>
      </c>
      <c r="N53" s="71" t="str">
        <f t="shared" si="1"/>
        <v>/</v>
      </c>
      <c r="O53" s="71" t="str">
        <f t="shared" si="2"/>
        <v/>
      </c>
      <c r="P53" s="72" t="str">
        <f t="shared" si="3"/>
        <v/>
      </c>
      <c r="Q53" s="72" t="str">
        <f t="shared" si="4"/>
        <v/>
      </c>
      <c r="R53" s="71" t="str">
        <f t="shared" si="5"/>
        <v>ไม่ผ่าน</v>
      </c>
    </row>
    <row r="54" spans="1:18" s="2" customFormat="1" ht="19.350000000000001" customHeight="1" x14ac:dyDescent="0.45">
      <c r="A54" s="8">
        <v>43</v>
      </c>
      <c r="B54" s="14" t="s">
        <v>473</v>
      </c>
      <c r="C54" s="15" t="s">
        <v>474</v>
      </c>
      <c r="D54" s="9"/>
      <c r="E54" s="9"/>
      <c r="F54" s="9"/>
      <c r="G54" s="9"/>
      <c r="H54" s="9"/>
      <c r="I54" s="9"/>
      <c r="J54" s="9"/>
      <c r="K54" s="9"/>
      <c r="L54" s="9"/>
      <c r="M54" s="71">
        <f t="shared" si="0"/>
        <v>0</v>
      </c>
      <c r="N54" s="71" t="str">
        <f t="shared" si="1"/>
        <v>/</v>
      </c>
      <c r="O54" s="71" t="str">
        <f t="shared" si="2"/>
        <v/>
      </c>
      <c r="P54" s="72" t="str">
        <f t="shared" si="3"/>
        <v/>
      </c>
      <c r="Q54" s="72" t="str">
        <f t="shared" si="4"/>
        <v/>
      </c>
      <c r="R54" s="71" t="str">
        <f t="shared" si="5"/>
        <v>ไม่ผ่าน</v>
      </c>
    </row>
    <row r="55" spans="1:18" s="2" customFormat="1" ht="19.5" customHeight="1" x14ac:dyDescent="0.45">
      <c r="A55" s="40" t="s">
        <v>23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49"/>
      <c r="O55" s="50"/>
      <c r="P55" s="73" t="s">
        <v>9</v>
      </c>
      <c r="Q55" s="74"/>
      <c r="R55" s="71">
        <f>COUNTIF(R12:R54,"ผ่าน")</f>
        <v>0</v>
      </c>
    </row>
    <row r="56" spans="1:18" s="2" customFormat="1" ht="19.5" customHeight="1" x14ac:dyDescent="0.45">
      <c r="A56" s="43" t="s">
        <v>24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5"/>
      <c r="N56" s="51"/>
      <c r="O56" s="52"/>
      <c r="P56" s="73" t="s">
        <v>844</v>
      </c>
      <c r="Q56" s="74"/>
      <c r="R56" s="71">
        <f>COUNTIF(R12:R54,"ไม่ผ่าน")</f>
        <v>43</v>
      </c>
    </row>
    <row r="57" spans="1:18" s="2" customFormat="1" ht="19.5" customHeight="1" x14ac:dyDescent="0.4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8"/>
      <c r="N57" s="53"/>
      <c r="O57" s="54"/>
      <c r="P57" s="55"/>
      <c r="Q57" s="55"/>
      <c r="R57" s="56"/>
    </row>
    <row r="58" spans="1:18" s="2" customFormat="1" ht="19.5" customHeight="1" x14ac:dyDescent="0.45">
      <c r="A58" s="11"/>
      <c r="B58" s="10" t="s">
        <v>22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s="2" customFormat="1" ht="26.25" customHeight="1" x14ac:dyDescent="0.45">
      <c r="A59" s="10"/>
      <c r="B59" s="38" t="s">
        <v>25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s="2" customFormat="1" ht="16.5" customHeight="1" x14ac:dyDescent="0.45">
      <c r="A60" s="11"/>
      <c r="B60" s="39" t="s">
        <v>27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s="2" customFormat="1" ht="19.5" customHeight="1" x14ac:dyDescent="0.45">
      <c r="A61" s="11"/>
      <c r="B61" s="39" t="s">
        <v>28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s="2" customFormat="1" ht="21" x14ac:dyDescent="0.45">
      <c r="A62" s="11"/>
      <c r="B62" s="75" t="s">
        <v>845</v>
      </c>
      <c r="C62" s="76" t="s">
        <v>846</v>
      </c>
      <c r="D62" s="77" t="s">
        <v>847</v>
      </c>
      <c r="E62" s="77"/>
      <c r="F62" s="77"/>
      <c r="G62" s="77" t="s">
        <v>848</v>
      </c>
      <c r="H62" s="77"/>
      <c r="I62" s="77"/>
      <c r="J62" s="10"/>
      <c r="K62" s="10"/>
      <c r="L62" s="10"/>
      <c r="M62" s="10"/>
      <c r="N62" s="10"/>
      <c r="O62" s="10"/>
      <c r="P62" s="10"/>
      <c r="Q62" s="10"/>
      <c r="R62" s="10"/>
    </row>
    <row r="63" spans="1:18" s="2" customFormat="1" ht="21" x14ac:dyDescent="0.45">
      <c r="A63" s="11"/>
      <c r="B63" s="75"/>
      <c r="C63" s="78" t="s">
        <v>849</v>
      </c>
      <c r="D63" s="79" t="s">
        <v>850</v>
      </c>
      <c r="E63" s="79"/>
      <c r="F63" s="79"/>
      <c r="G63" s="79">
        <f>COUNTIF(N12:N54,"/")</f>
        <v>43</v>
      </c>
      <c r="H63" s="79"/>
      <c r="I63" s="79"/>
      <c r="J63" s="10"/>
      <c r="K63" s="10"/>
      <c r="L63" s="10"/>
      <c r="M63" s="10"/>
      <c r="N63" s="10"/>
      <c r="O63" s="10"/>
      <c r="P63" s="10"/>
      <c r="Q63" s="10"/>
      <c r="R63" s="10"/>
    </row>
    <row r="64" spans="1:18" s="2" customFormat="1" ht="21" x14ac:dyDescent="0.45">
      <c r="A64" s="11"/>
      <c r="B64" s="75"/>
      <c r="C64" s="78" t="s">
        <v>851</v>
      </c>
      <c r="D64" s="79" t="s">
        <v>852</v>
      </c>
      <c r="E64" s="79"/>
      <c r="F64" s="79"/>
      <c r="G64" s="80">
        <f>COUNTIF(O12:O54,"/")</f>
        <v>0</v>
      </c>
      <c r="H64" s="81"/>
      <c r="I64" s="82"/>
      <c r="J64" s="10"/>
      <c r="K64" s="10"/>
      <c r="L64" s="10"/>
      <c r="M64" s="10"/>
      <c r="N64" s="10"/>
      <c r="O64" s="10"/>
      <c r="P64" s="10"/>
      <c r="Q64" s="10"/>
      <c r="R64" s="10"/>
    </row>
    <row r="65" spans="1:18" s="2" customFormat="1" ht="21" x14ac:dyDescent="0.45">
      <c r="A65" s="11"/>
      <c r="B65" s="75"/>
      <c r="C65" s="78" t="s">
        <v>853</v>
      </c>
      <c r="D65" s="79" t="s">
        <v>854</v>
      </c>
      <c r="E65" s="79"/>
      <c r="F65" s="79"/>
      <c r="G65" s="80">
        <f>COUNTIF(P12:P54,"/")</f>
        <v>0</v>
      </c>
      <c r="H65" s="81"/>
      <c r="I65" s="82"/>
      <c r="J65" s="10"/>
      <c r="K65" s="10"/>
      <c r="L65" s="10"/>
      <c r="M65" s="10"/>
      <c r="N65" s="10"/>
      <c r="O65" s="10"/>
      <c r="P65" s="10"/>
      <c r="Q65" s="10"/>
      <c r="R65" s="10"/>
    </row>
    <row r="66" spans="1:18" s="2" customFormat="1" ht="21" x14ac:dyDescent="0.45">
      <c r="A66" s="11"/>
      <c r="B66" s="75"/>
      <c r="C66" s="78" t="s">
        <v>855</v>
      </c>
      <c r="D66" s="79" t="s">
        <v>856</v>
      </c>
      <c r="E66" s="79"/>
      <c r="F66" s="79"/>
      <c r="G66" s="80">
        <f>COUNTIF(Q12:Q54,"/")</f>
        <v>0</v>
      </c>
      <c r="H66" s="81"/>
      <c r="I66" s="82"/>
      <c r="J66" s="10"/>
      <c r="K66" s="10"/>
      <c r="L66" s="10"/>
      <c r="M66" s="10"/>
      <c r="N66" s="10"/>
      <c r="O66" s="10"/>
      <c r="P66" s="10"/>
      <c r="Q66" s="10"/>
      <c r="R66" s="10"/>
    </row>
    <row r="67" spans="1:18" s="2" customFormat="1" ht="21" x14ac:dyDescent="0.4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s="2" customFormat="1" ht="18.75" x14ac:dyDescent="0.3"/>
    <row r="69" spans="1:18" s="2" customFormat="1" ht="18.75" x14ac:dyDescent="0.3">
      <c r="A69" s="3"/>
    </row>
    <row r="70" spans="1:18" s="2" customFormat="1" ht="18.75" x14ac:dyDescent="0.3"/>
    <row r="71" spans="1:18" s="2" customFormat="1" ht="18.75" x14ac:dyDescent="0.3">
      <c r="A71" s="3"/>
    </row>
    <row r="72" spans="1:18" s="2" customFormat="1" ht="18.75" x14ac:dyDescent="0.3">
      <c r="A72" s="3"/>
    </row>
    <row r="73" spans="1:18" s="2" customFormat="1" ht="18.75" x14ac:dyDescent="0.3">
      <c r="A73" s="3"/>
    </row>
    <row r="74" spans="1:18" s="2" customFormat="1" ht="18.75" x14ac:dyDescent="0.3">
      <c r="A74" s="3"/>
    </row>
    <row r="75" spans="1:18" s="2" customFormat="1" ht="18.75" x14ac:dyDescent="0.3">
      <c r="A75" s="3"/>
    </row>
    <row r="76" spans="1:18" s="2" customFormat="1" ht="18.75" x14ac:dyDescent="0.3">
      <c r="A76" s="3"/>
    </row>
    <row r="77" spans="1:18" s="2" customFormat="1" ht="18.75" x14ac:dyDescent="0.3"/>
    <row r="78" spans="1:18" s="2" customFormat="1" ht="18.75" x14ac:dyDescent="0.3"/>
    <row r="79" spans="1:18" s="2" customFormat="1" ht="18.75" x14ac:dyDescent="0.3"/>
    <row r="80" spans="1:18" s="2" customFormat="1" ht="18.75" x14ac:dyDescent="0.3">
      <c r="A80" s="3"/>
    </row>
    <row r="81" spans="1:1" s="2" customFormat="1" ht="18.75" x14ac:dyDescent="0.3">
      <c r="A81" s="3"/>
    </row>
    <row r="82" spans="1:1" s="2" customFormat="1" ht="18.75" x14ac:dyDescent="0.3">
      <c r="A82" s="3"/>
    </row>
    <row r="83" spans="1:1" s="2" customFormat="1" ht="18.75" x14ac:dyDescent="0.3">
      <c r="A83" s="3"/>
    </row>
    <row r="84" spans="1:1" s="4" customFormat="1" ht="18" x14ac:dyDescent="0.25"/>
    <row r="85" spans="1:1" s="4" customFormat="1" ht="18" x14ac:dyDescent="0.25"/>
    <row r="86" spans="1:1" s="4" customFormat="1" ht="18" x14ac:dyDescent="0.25"/>
    <row r="87" spans="1:1" s="4" customFormat="1" ht="18" x14ac:dyDescent="0.25"/>
  </sheetData>
  <mergeCells count="32">
    <mergeCell ref="B62:B66"/>
    <mergeCell ref="D62:F62"/>
    <mergeCell ref="G62:I62"/>
    <mergeCell ref="D63:F63"/>
    <mergeCell ref="G63:I63"/>
    <mergeCell ref="D64:F64"/>
    <mergeCell ref="G64:I64"/>
    <mergeCell ref="D65:F65"/>
    <mergeCell ref="G65:I65"/>
    <mergeCell ref="D66:F66"/>
    <mergeCell ref="G66:I66"/>
    <mergeCell ref="A6:R6"/>
    <mergeCell ref="A7:R7"/>
    <mergeCell ref="A9:A11"/>
    <mergeCell ref="B9:C11"/>
    <mergeCell ref="D9:L9"/>
    <mergeCell ref="M9:M11"/>
    <mergeCell ref="N9:Q9"/>
    <mergeCell ref="R9:R11"/>
    <mergeCell ref="D10:E10"/>
    <mergeCell ref="F10:L10"/>
    <mergeCell ref="N10:N11"/>
    <mergeCell ref="O10:Q10"/>
    <mergeCell ref="B59:R59"/>
    <mergeCell ref="B60:R60"/>
    <mergeCell ref="B61:R61"/>
    <mergeCell ref="A55:M55"/>
    <mergeCell ref="A56:M57"/>
    <mergeCell ref="N55:O57"/>
    <mergeCell ref="P57:R57"/>
    <mergeCell ref="P55:Q55"/>
    <mergeCell ref="P56:Q56"/>
  </mergeCells>
  <pageMargins left="0.51181102362204722" right="0.19685039370078741" top="0.35433070866141736" bottom="0.15748031496062992" header="0.31496062992125984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92"/>
  <sheetViews>
    <sheetView view="pageLayout" topLeftCell="A51" zoomScale="110" zoomScalePageLayoutView="110" workbookViewId="0">
      <selection activeCell="B67" sqref="B67:I71"/>
    </sheetView>
  </sheetViews>
  <sheetFormatPr defaultRowHeight="14.25" x14ac:dyDescent="0.2"/>
  <cols>
    <col min="1" max="1" width="4.75" customWidth="1"/>
    <col min="2" max="3" width="10.125" customWidth="1"/>
    <col min="4" max="12" width="4.125" customWidth="1"/>
    <col min="13" max="13" width="5.125" customWidth="1"/>
    <col min="14" max="17" width="3.625" customWidth="1"/>
    <col min="18" max="18" width="7.625" customWidth="1"/>
  </cols>
  <sheetData>
    <row r="5" spans="1:18" ht="7.5" customHeight="1" x14ac:dyDescent="0.2"/>
    <row r="6" spans="1:18" s="1" customFormat="1" ht="16.5" customHeight="1" x14ac:dyDescent="0.3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1" customFormat="1" ht="18" customHeight="1" x14ac:dyDescent="0.35">
      <c r="A7" s="59" t="s">
        <v>26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13" customFormat="1" ht="20.25" customHeight="1" x14ac:dyDescent="0.2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8" customHeight="1" x14ac:dyDescent="0.45">
      <c r="A9" s="60" t="s">
        <v>0</v>
      </c>
      <c r="B9" s="61" t="s">
        <v>1</v>
      </c>
      <c r="C9" s="62"/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8" t="s">
        <v>3</v>
      </c>
      <c r="N9" s="67" t="s">
        <v>4</v>
      </c>
      <c r="O9" s="67"/>
      <c r="P9" s="67"/>
      <c r="Q9" s="67"/>
      <c r="R9" s="60" t="s">
        <v>5</v>
      </c>
    </row>
    <row r="10" spans="1:18" s="2" customFormat="1" ht="18.75" customHeight="1" x14ac:dyDescent="0.45">
      <c r="A10" s="60"/>
      <c r="B10" s="63"/>
      <c r="C10" s="64"/>
      <c r="D10" s="57" t="s">
        <v>6</v>
      </c>
      <c r="E10" s="58"/>
      <c r="F10" s="57" t="s">
        <v>7</v>
      </c>
      <c r="G10" s="69"/>
      <c r="H10" s="69"/>
      <c r="I10" s="69"/>
      <c r="J10" s="69"/>
      <c r="K10" s="69"/>
      <c r="L10" s="58"/>
      <c r="M10" s="68"/>
      <c r="N10" s="70" t="s">
        <v>8</v>
      </c>
      <c r="O10" s="67" t="s">
        <v>9</v>
      </c>
      <c r="P10" s="67"/>
      <c r="Q10" s="67"/>
      <c r="R10" s="60"/>
    </row>
    <row r="11" spans="1:18" s="2" customFormat="1" ht="126" customHeight="1" x14ac:dyDescent="0.3">
      <c r="A11" s="60"/>
      <c r="B11" s="65"/>
      <c r="C11" s="66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6" t="s">
        <v>17</v>
      </c>
      <c r="L11" s="5" t="s">
        <v>18</v>
      </c>
      <c r="M11" s="68"/>
      <c r="N11" s="70"/>
      <c r="O11" s="7" t="s">
        <v>19</v>
      </c>
      <c r="P11" s="7" t="s">
        <v>20</v>
      </c>
      <c r="Q11" s="7" t="s">
        <v>21</v>
      </c>
      <c r="R11" s="60"/>
    </row>
    <row r="12" spans="1:18" s="2" customFormat="1" ht="18" customHeight="1" x14ac:dyDescent="0.45">
      <c r="A12" s="8">
        <v>1</v>
      </c>
      <c r="B12" s="14" t="s">
        <v>344</v>
      </c>
      <c r="C12" s="24" t="s">
        <v>475</v>
      </c>
      <c r="D12" s="9"/>
      <c r="E12" s="9"/>
      <c r="F12" s="9"/>
      <c r="G12" s="9"/>
      <c r="H12" s="9"/>
      <c r="I12" s="9"/>
      <c r="J12" s="9"/>
      <c r="K12" s="9"/>
      <c r="L12" s="9"/>
      <c r="M12" s="71">
        <f>D12+E12+F12+G12+H12+I12+J12+K12+L12</f>
        <v>0</v>
      </c>
      <c r="N12" s="71" t="str">
        <f>IF(M12&lt;=19,"/","")</f>
        <v>/</v>
      </c>
      <c r="O12" s="71" t="str">
        <f>IF(AND(M12&gt;19,M12&lt;=26),"/","")</f>
        <v/>
      </c>
      <c r="P12" s="72" t="str">
        <f>IF(AND(M12&gt;26,M12&lt;=33),"/","")</f>
        <v/>
      </c>
      <c r="Q12" s="72" t="str">
        <f>IF(AND(M12&gt;33,M12&lt;=40),"/","")</f>
        <v/>
      </c>
      <c r="R12" s="71" t="str">
        <f>IF(M12&gt;=24,"ผ่าน","ไม่ผ่าน")</f>
        <v>ไม่ผ่าน</v>
      </c>
    </row>
    <row r="13" spans="1:18" s="2" customFormat="1" ht="18" customHeight="1" x14ac:dyDescent="0.45">
      <c r="A13" s="8">
        <v>2</v>
      </c>
      <c r="B13" s="18" t="s">
        <v>476</v>
      </c>
      <c r="C13" s="19" t="s">
        <v>477</v>
      </c>
      <c r="D13" s="9"/>
      <c r="E13" s="9"/>
      <c r="F13" s="9"/>
      <c r="G13" s="9"/>
      <c r="H13" s="9"/>
      <c r="I13" s="9"/>
      <c r="J13" s="9"/>
      <c r="K13" s="9"/>
      <c r="L13" s="9"/>
      <c r="M13" s="71">
        <f t="shared" ref="M13:M59" si="0">D13+E13+F13+G13+H13+I13+J13+K13+L13</f>
        <v>0</v>
      </c>
      <c r="N13" s="71" t="str">
        <f t="shared" ref="N13:N59" si="1">IF(M13&lt;=19,"/","")</f>
        <v>/</v>
      </c>
      <c r="O13" s="71" t="str">
        <f t="shared" ref="O13:O59" si="2">IF(AND(M13&gt;19,M13&lt;=26),"/","")</f>
        <v/>
      </c>
      <c r="P13" s="72" t="str">
        <f t="shared" ref="P13:P59" si="3">IF(AND(M13&gt;26,M13&lt;=33),"/","")</f>
        <v/>
      </c>
      <c r="Q13" s="72" t="str">
        <f t="shared" ref="Q13:Q59" si="4">IF(AND(M13&gt;33,M13&lt;=40),"/","")</f>
        <v/>
      </c>
      <c r="R13" s="71" t="str">
        <f t="shared" ref="R13:R59" si="5">IF(M13&gt;=24,"ผ่าน","ไม่ผ่าน")</f>
        <v>ไม่ผ่าน</v>
      </c>
    </row>
    <row r="14" spans="1:18" s="2" customFormat="1" ht="18" customHeight="1" x14ac:dyDescent="0.45">
      <c r="A14" s="8">
        <v>3</v>
      </c>
      <c r="B14" s="18" t="s">
        <v>478</v>
      </c>
      <c r="C14" s="25" t="s">
        <v>479</v>
      </c>
      <c r="D14" s="9"/>
      <c r="E14" s="9"/>
      <c r="F14" s="9"/>
      <c r="G14" s="9"/>
      <c r="H14" s="9"/>
      <c r="I14" s="9"/>
      <c r="J14" s="9"/>
      <c r="K14" s="9"/>
      <c r="L14" s="9"/>
      <c r="M14" s="71">
        <f t="shared" si="0"/>
        <v>0</v>
      </c>
      <c r="N14" s="71" t="str">
        <f t="shared" si="1"/>
        <v>/</v>
      </c>
      <c r="O14" s="71" t="str">
        <f t="shared" si="2"/>
        <v/>
      </c>
      <c r="P14" s="72" t="str">
        <f t="shared" si="3"/>
        <v/>
      </c>
      <c r="Q14" s="72" t="str">
        <f t="shared" si="4"/>
        <v/>
      </c>
      <c r="R14" s="71" t="str">
        <f t="shared" si="5"/>
        <v>ไม่ผ่าน</v>
      </c>
    </row>
    <row r="15" spans="1:18" s="2" customFormat="1" ht="18" customHeight="1" x14ac:dyDescent="0.45">
      <c r="A15" s="8">
        <v>4</v>
      </c>
      <c r="B15" s="31" t="s">
        <v>480</v>
      </c>
      <c r="C15" s="32" t="s">
        <v>481</v>
      </c>
      <c r="D15" s="9"/>
      <c r="E15" s="9"/>
      <c r="F15" s="9"/>
      <c r="G15" s="9"/>
      <c r="H15" s="9"/>
      <c r="I15" s="9"/>
      <c r="J15" s="9"/>
      <c r="K15" s="9"/>
      <c r="L15" s="9"/>
      <c r="M15" s="71">
        <f t="shared" si="0"/>
        <v>0</v>
      </c>
      <c r="N15" s="71" t="str">
        <f t="shared" si="1"/>
        <v>/</v>
      </c>
      <c r="O15" s="71" t="str">
        <f t="shared" si="2"/>
        <v/>
      </c>
      <c r="P15" s="72" t="str">
        <f t="shared" si="3"/>
        <v/>
      </c>
      <c r="Q15" s="72" t="str">
        <f t="shared" si="4"/>
        <v/>
      </c>
      <c r="R15" s="71" t="str">
        <f t="shared" si="5"/>
        <v>ไม่ผ่าน</v>
      </c>
    </row>
    <row r="16" spans="1:18" s="2" customFormat="1" ht="18" customHeight="1" x14ac:dyDescent="0.45">
      <c r="A16" s="8">
        <v>5</v>
      </c>
      <c r="B16" s="14" t="s">
        <v>326</v>
      </c>
      <c r="C16" s="15" t="s">
        <v>482</v>
      </c>
      <c r="D16" s="9"/>
      <c r="E16" s="9"/>
      <c r="F16" s="9"/>
      <c r="G16" s="9"/>
      <c r="H16" s="9"/>
      <c r="I16" s="9"/>
      <c r="J16" s="9"/>
      <c r="K16" s="9"/>
      <c r="L16" s="9"/>
      <c r="M16" s="71">
        <f t="shared" si="0"/>
        <v>0</v>
      </c>
      <c r="N16" s="71" t="str">
        <f t="shared" si="1"/>
        <v>/</v>
      </c>
      <c r="O16" s="71" t="str">
        <f t="shared" si="2"/>
        <v/>
      </c>
      <c r="P16" s="72" t="str">
        <f t="shared" si="3"/>
        <v/>
      </c>
      <c r="Q16" s="72" t="str">
        <f t="shared" si="4"/>
        <v/>
      </c>
      <c r="R16" s="71" t="str">
        <f t="shared" si="5"/>
        <v>ไม่ผ่าน</v>
      </c>
    </row>
    <row r="17" spans="1:18" s="2" customFormat="1" ht="18" customHeight="1" x14ac:dyDescent="0.45">
      <c r="A17" s="8">
        <v>6</v>
      </c>
      <c r="B17" s="14" t="s">
        <v>483</v>
      </c>
      <c r="C17" s="15" t="s">
        <v>484</v>
      </c>
      <c r="D17" s="9"/>
      <c r="E17" s="9"/>
      <c r="F17" s="9"/>
      <c r="G17" s="9"/>
      <c r="H17" s="9"/>
      <c r="I17" s="9"/>
      <c r="J17" s="9"/>
      <c r="K17" s="9"/>
      <c r="L17" s="9"/>
      <c r="M17" s="71">
        <f t="shared" si="0"/>
        <v>0</v>
      </c>
      <c r="N17" s="71" t="str">
        <f t="shared" si="1"/>
        <v>/</v>
      </c>
      <c r="O17" s="71" t="str">
        <f t="shared" si="2"/>
        <v/>
      </c>
      <c r="P17" s="72" t="str">
        <f t="shared" si="3"/>
        <v/>
      </c>
      <c r="Q17" s="72" t="str">
        <f t="shared" si="4"/>
        <v/>
      </c>
      <c r="R17" s="71" t="str">
        <f t="shared" si="5"/>
        <v>ไม่ผ่าน</v>
      </c>
    </row>
    <row r="18" spans="1:18" s="2" customFormat="1" ht="18" customHeight="1" x14ac:dyDescent="0.45">
      <c r="A18" s="8">
        <v>7</v>
      </c>
      <c r="B18" s="14" t="s">
        <v>485</v>
      </c>
      <c r="C18" s="24" t="s">
        <v>486</v>
      </c>
      <c r="D18" s="9"/>
      <c r="E18" s="9"/>
      <c r="F18" s="9"/>
      <c r="G18" s="9"/>
      <c r="H18" s="9"/>
      <c r="I18" s="9"/>
      <c r="J18" s="9"/>
      <c r="K18" s="9"/>
      <c r="L18" s="9"/>
      <c r="M18" s="71">
        <f t="shared" si="0"/>
        <v>0</v>
      </c>
      <c r="N18" s="71" t="str">
        <f t="shared" si="1"/>
        <v>/</v>
      </c>
      <c r="O18" s="71" t="str">
        <f t="shared" si="2"/>
        <v/>
      </c>
      <c r="P18" s="72" t="str">
        <f t="shared" si="3"/>
        <v/>
      </c>
      <c r="Q18" s="72" t="str">
        <f t="shared" si="4"/>
        <v/>
      </c>
      <c r="R18" s="71" t="str">
        <f t="shared" si="5"/>
        <v>ไม่ผ่าน</v>
      </c>
    </row>
    <row r="19" spans="1:18" s="2" customFormat="1" ht="18" customHeight="1" x14ac:dyDescent="0.45">
      <c r="A19" s="8">
        <v>8</v>
      </c>
      <c r="B19" s="14" t="s">
        <v>487</v>
      </c>
      <c r="C19" s="24" t="s">
        <v>488</v>
      </c>
      <c r="D19" s="9"/>
      <c r="E19" s="9"/>
      <c r="F19" s="9"/>
      <c r="G19" s="9"/>
      <c r="H19" s="9"/>
      <c r="I19" s="9"/>
      <c r="J19" s="9"/>
      <c r="K19" s="9"/>
      <c r="L19" s="9"/>
      <c r="M19" s="71">
        <f t="shared" si="0"/>
        <v>0</v>
      </c>
      <c r="N19" s="71" t="str">
        <f t="shared" si="1"/>
        <v>/</v>
      </c>
      <c r="O19" s="71" t="str">
        <f t="shared" si="2"/>
        <v/>
      </c>
      <c r="P19" s="72" t="str">
        <f t="shared" si="3"/>
        <v/>
      </c>
      <c r="Q19" s="72" t="str">
        <f t="shared" si="4"/>
        <v/>
      </c>
      <c r="R19" s="71" t="str">
        <f t="shared" si="5"/>
        <v>ไม่ผ่าน</v>
      </c>
    </row>
    <row r="20" spans="1:18" s="2" customFormat="1" ht="18" customHeight="1" x14ac:dyDescent="0.45">
      <c r="A20" s="8">
        <v>9</v>
      </c>
      <c r="B20" s="14" t="s">
        <v>489</v>
      </c>
      <c r="C20" s="24" t="s">
        <v>490</v>
      </c>
      <c r="D20" s="9"/>
      <c r="E20" s="9"/>
      <c r="F20" s="9"/>
      <c r="G20" s="9"/>
      <c r="H20" s="9"/>
      <c r="I20" s="9"/>
      <c r="J20" s="9"/>
      <c r="K20" s="9"/>
      <c r="L20" s="9"/>
      <c r="M20" s="71">
        <f t="shared" si="0"/>
        <v>0</v>
      </c>
      <c r="N20" s="71" t="str">
        <f t="shared" si="1"/>
        <v>/</v>
      </c>
      <c r="O20" s="71" t="str">
        <f t="shared" si="2"/>
        <v/>
      </c>
      <c r="P20" s="72" t="str">
        <f t="shared" si="3"/>
        <v/>
      </c>
      <c r="Q20" s="72" t="str">
        <f t="shared" si="4"/>
        <v/>
      </c>
      <c r="R20" s="71" t="str">
        <f t="shared" si="5"/>
        <v>ไม่ผ่าน</v>
      </c>
    </row>
    <row r="21" spans="1:18" s="2" customFormat="1" ht="18" customHeight="1" x14ac:dyDescent="0.45">
      <c r="A21" s="8">
        <v>10</v>
      </c>
      <c r="B21" s="14" t="s">
        <v>491</v>
      </c>
      <c r="C21" s="24" t="s">
        <v>492</v>
      </c>
      <c r="D21" s="9"/>
      <c r="E21" s="9"/>
      <c r="F21" s="9"/>
      <c r="G21" s="9"/>
      <c r="H21" s="9"/>
      <c r="I21" s="9"/>
      <c r="J21" s="9"/>
      <c r="K21" s="9"/>
      <c r="L21" s="9"/>
      <c r="M21" s="71">
        <f t="shared" si="0"/>
        <v>0</v>
      </c>
      <c r="N21" s="71" t="str">
        <f t="shared" si="1"/>
        <v>/</v>
      </c>
      <c r="O21" s="71" t="str">
        <f t="shared" si="2"/>
        <v/>
      </c>
      <c r="P21" s="72" t="str">
        <f t="shared" si="3"/>
        <v/>
      </c>
      <c r="Q21" s="72" t="str">
        <f t="shared" si="4"/>
        <v/>
      </c>
      <c r="R21" s="71" t="str">
        <f t="shared" si="5"/>
        <v>ไม่ผ่าน</v>
      </c>
    </row>
    <row r="22" spans="1:18" s="2" customFormat="1" ht="18" customHeight="1" x14ac:dyDescent="0.45">
      <c r="A22" s="8">
        <v>11</v>
      </c>
      <c r="B22" s="14" t="s">
        <v>493</v>
      </c>
      <c r="C22" s="15" t="s">
        <v>494</v>
      </c>
      <c r="D22" s="9"/>
      <c r="E22" s="9"/>
      <c r="F22" s="9"/>
      <c r="G22" s="9"/>
      <c r="H22" s="9"/>
      <c r="I22" s="9"/>
      <c r="J22" s="9"/>
      <c r="K22" s="9"/>
      <c r="L22" s="9"/>
      <c r="M22" s="71">
        <f t="shared" si="0"/>
        <v>0</v>
      </c>
      <c r="N22" s="71" t="str">
        <f t="shared" si="1"/>
        <v>/</v>
      </c>
      <c r="O22" s="71" t="str">
        <f t="shared" si="2"/>
        <v/>
      </c>
      <c r="P22" s="72" t="str">
        <f t="shared" si="3"/>
        <v/>
      </c>
      <c r="Q22" s="72" t="str">
        <f t="shared" si="4"/>
        <v/>
      </c>
      <c r="R22" s="71" t="str">
        <f t="shared" si="5"/>
        <v>ไม่ผ่าน</v>
      </c>
    </row>
    <row r="23" spans="1:18" s="2" customFormat="1" ht="18" customHeight="1" x14ac:dyDescent="0.45">
      <c r="A23" s="8">
        <v>12</v>
      </c>
      <c r="B23" s="14" t="s">
        <v>495</v>
      </c>
      <c r="C23" s="15" t="s">
        <v>496</v>
      </c>
      <c r="D23" s="9"/>
      <c r="E23" s="9"/>
      <c r="F23" s="9"/>
      <c r="G23" s="9"/>
      <c r="H23" s="9"/>
      <c r="I23" s="9"/>
      <c r="J23" s="9"/>
      <c r="K23" s="9"/>
      <c r="L23" s="9"/>
      <c r="M23" s="71">
        <f t="shared" si="0"/>
        <v>0</v>
      </c>
      <c r="N23" s="71" t="str">
        <f t="shared" si="1"/>
        <v>/</v>
      </c>
      <c r="O23" s="71" t="str">
        <f t="shared" si="2"/>
        <v/>
      </c>
      <c r="P23" s="72" t="str">
        <f t="shared" si="3"/>
        <v/>
      </c>
      <c r="Q23" s="72" t="str">
        <f t="shared" si="4"/>
        <v/>
      </c>
      <c r="R23" s="71" t="str">
        <f t="shared" si="5"/>
        <v>ไม่ผ่าน</v>
      </c>
    </row>
    <row r="24" spans="1:18" s="2" customFormat="1" ht="18" customHeight="1" x14ac:dyDescent="0.45">
      <c r="A24" s="8">
        <v>13</v>
      </c>
      <c r="B24" s="14" t="s">
        <v>497</v>
      </c>
      <c r="C24" s="24" t="s">
        <v>498</v>
      </c>
      <c r="D24" s="9"/>
      <c r="E24" s="9"/>
      <c r="F24" s="9"/>
      <c r="G24" s="9"/>
      <c r="H24" s="9"/>
      <c r="I24" s="9"/>
      <c r="J24" s="9"/>
      <c r="K24" s="9"/>
      <c r="L24" s="9"/>
      <c r="M24" s="71">
        <f t="shared" si="0"/>
        <v>0</v>
      </c>
      <c r="N24" s="71" t="str">
        <f t="shared" si="1"/>
        <v>/</v>
      </c>
      <c r="O24" s="71" t="str">
        <f t="shared" si="2"/>
        <v/>
      </c>
      <c r="P24" s="72" t="str">
        <f t="shared" si="3"/>
        <v/>
      </c>
      <c r="Q24" s="72" t="str">
        <f t="shared" si="4"/>
        <v/>
      </c>
      <c r="R24" s="71" t="str">
        <f t="shared" si="5"/>
        <v>ไม่ผ่าน</v>
      </c>
    </row>
    <row r="25" spans="1:18" s="2" customFormat="1" ht="18" customHeight="1" x14ac:dyDescent="0.45">
      <c r="A25" s="8">
        <v>14</v>
      </c>
      <c r="B25" s="14" t="s">
        <v>499</v>
      </c>
      <c r="C25" s="24" t="s">
        <v>500</v>
      </c>
      <c r="D25" s="9"/>
      <c r="E25" s="9"/>
      <c r="F25" s="9"/>
      <c r="G25" s="9"/>
      <c r="H25" s="9"/>
      <c r="I25" s="9"/>
      <c r="J25" s="9"/>
      <c r="K25" s="9"/>
      <c r="L25" s="9"/>
      <c r="M25" s="71">
        <f t="shared" si="0"/>
        <v>0</v>
      </c>
      <c r="N25" s="71" t="str">
        <f t="shared" si="1"/>
        <v>/</v>
      </c>
      <c r="O25" s="71" t="str">
        <f t="shared" si="2"/>
        <v/>
      </c>
      <c r="P25" s="72" t="str">
        <f t="shared" si="3"/>
        <v/>
      </c>
      <c r="Q25" s="72" t="str">
        <f t="shared" si="4"/>
        <v/>
      </c>
      <c r="R25" s="71" t="str">
        <f t="shared" si="5"/>
        <v>ไม่ผ่าน</v>
      </c>
    </row>
    <row r="26" spans="1:18" s="2" customFormat="1" ht="18" customHeight="1" x14ac:dyDescent="0.45">
      <c r="A26" s="8">
        <v>15</v>
      </c>
      <c r="B26" s="20" t="s">
        <v>485</v>
      </c>
      <c r="C26" s="23" t="s">
        <v>501</v>
      </c>
      <c r="D26" s="9"/>
      <c r="E26" s="9"/>
      <c r="F26" s="9"/>
      <c r="G26" s="9"/>
      <c r="H26" s="9"/>
      <c r="I26" s="9"/>
      <c r="J26" s="9"/>
      <c r="K26" s="9"/>
      <c r="L26" s="9"/>
      <c r="M26" s="71">
        <f t="shared" si="0"/>
        <v>0</v>
      </c>
      <c r="N26" s="71" t="str">
        <f t="shared" si="1"/>
        <v>/</v>
      </c>
      <c r="O26" s="71" t="str">
        <f t="shared" si="2"/>
        <v/>
      </c>
      <c r="P26" s="72" t="str">
        <f t="shared" si="3"/>
        <v/>
      </c>
      <c r="Q26" s="72" t="str">
        <f t="shared" si="4"/>
        <v/>
      </c>
      <c r="R26" s="71" t="str">
        <f t="shared" si="5"/>
        <v>ไม่ผ่าน</v>
      </c>
    </row>
    <row r="27" spans="1:18" s="2" customFormat="1" ht="18" customHeight="1" x14ac:dyDescent="0.45">
      <c r="A27" s="8">
        <v>16</v>
      </c>
      <c r="B27" s="14" t="s">
        <v>502</v>
      </c>
      <c r="C27" s="24" t="s">
        <v>503</v>
      </c>
      <c r="D27" s="9"/>
      <c r="E27" s="9"/>
      <c r="F27" s="9"/>
      <c r="G27" s="9"/>
      <c r="H27" s="9"/>
      <c r="I27" s="9"/>
      <c r="J27" s="9"/>
      <c r="K27" s="9"/>
      <c r="L27" s="9"/>
      <c r="M27" s="71">
        <f t="shared" si="0"/>
        <v>0</v>
      </c>
      <c r="N27" s="71" t="str">
        <f t="shared" si="1"/>
        <v>/</v>
      </c>
      <c r="O27" s="71" t="str">
        <f t="shared" si="2"/>
        <v/>
      </c>
      <c r="P27" s="72" t="str">
        <f t="shared" si="3"/>
        <v/>
      </c>
      <c r="Q27" s="72" t="str">
        <f t="shared" si="4"/>
        <v/>
      </c>
      <c r="R27" s="71" t="str">
        <f t="shared" si="5"/>
        <v>ไม่ผ่าน</v>
      </c>
    </row>
    <row r="28" spans="1:18" s="2" customFormat="1" ht="18" customHeight="1" x14ac:dyDescent="0.45">
      <c r="A28" s="8">
        <v>17</v>
      </c>
      <c r="B28" s="14" t="s">
        <v>504</v>
      </c>
      <c r="C28" s="24" t="s">
        <v>505</v>
      </c>
      <c r="D28" s="9"/>
      <c r="E28" s="9"/>
      <c r="F28" s="9"/>
      <c r="G28" s="9"/>
      <c r="H28" s="9"/>
      <c r="I28" s="9"/>
      <c r="J28" s="9"/>
      <c r="K28" s="9"/>
      <c r="L28" s="9"/>
      <c r="M28" s="71">
        <f t="shared" si="0"/>
        <v>0</v>
      </c>
      <c r="N28" s="71" t="str">
        <f t="shared" si="1"/>
        <v>/</v>
      </c>
      <c r="O28" s="71" t="str">
        <f t="shared" si="2"/>
        <v/>
      </c>
      <c r="P28" s="72" t="str">
        <f t="shared" si="3"/>
        <v/>
      </c>
      <c r="Q28" s="72" t="str">
        <f t="shared" si="4"/>
        <v/>
      </c>
      <c r="R28" s="71" t="str">
        <f t="shared" si="5"/>
        <v>ไม่ผ่าน</v>
      </c>
    </row>
    <row r="29" spans="1:18" s="2" customFormat="1" ht="18" customHeight="1" x14ac:dyDescent="0.45">
      <c r="A29" s="8">
        <v>18</v>
      </c>
      <c r="B29" s="14" t="s">
        <v>506</v>
      </c>
      <c r="C29" s="24" t="s">
        <v>507</v>
      </c>
      <c r="D29" s="9"/>
      <c r="E29" s="9"/>
      <c r="F29" s="9"/>
      <c r="G29" s="9"/>
      <c r="H29" s="9"/>
      <c r="I29" s="9"/>
      <c r="J29" s="9"/>
      <c r="K29" s="9"/>
      <c r="L29" s="9"/>
      <c r="M29" s="71">
        <f t="shared" si="0"/>
        <v>0</v>
      </c>
      <c r="N29" s="71" t="str">
        <f t="shared" si="1"/>
        <v>/</v>
      </c>
      <c r="O29" s="71" t="str">
        <f t="shared" si="2"/>
        <v/>
      </c>
      <c r="P29" s="72" t="str">
        <f t="shared" si="3"/>
        <v/>
      </c>
      <c r="Q29" s="72" t="str">
        <f t="shared" si="4"/>
        <v/>
      </c>
      <c r="R29" s="71" t="str">
        <f t="shared" si="5"/>
        <v>ไม่ผ่าน</v>
      </c>
    </row>
    <row r="30" spans="1:18" s="2" customFormat="1" ht="18" customHeight="1" x14ac:dyDescent="0.45">
      <c r="A30" s="8">
        <v>19</v>
      </c>
      <c r="B30" s="14" t="s">
        <v>508</v>
      </c>
      <c r="C30" s="24" t="s">
        <v>509</v>
      </c>
      <c r="D30" s="9"/>
      <c r="E30" s="9"/>
      <c r="F30" s="9"/>
      <c r="G30" s="9"/>
      <c r="H30" s="9"/>
      <c r="I30" s="9"/>
      <c r="J30" s="9"/>
      <c r="K30" s="9"/>
      <c r="L30" s="9"/>
      <c r="M30" s="71">
        <f t="shared" si="0"/>
        <v>0</v>
      </c>
      <c r="N30" s="71" t="str">
        <f t="shared" si="1"/>
        <v>/</v>
      </c>
      <c r="O30" s="71" t="str">
        <f t="shared" si="2"/>
        <v/>
      </c>
      <c r="P30" s="72" t="str">
        <f t="shared" si="3"/>
        <v/>
      </c>
      <c r="Q30" s="72" t="str">
        <f t="shared" si="4"/>
        <v/>
      </c>
      <c r="R30" s="71" t="str">
        <f t="shared" si="5"/>
        <v>ไม่ผ่าน</v>
      </c>
    </row>
    <row r="31" spans="1:18" s="2" customFormat="1" ht="18" customHeight="1" x14ac:dyDescent="0.45">
      <c r="A31" s="8">
        <v>20</v>
      </c>
      <c r="B31" s="20" t="s">
        <v>411</v>
      </c>
      <c r="C31" s="23" t="s">
        <v>510</v>
      </c>
      <c r="D31" s="9"/>
      <c r="E31" s="9"/>
      <c r="F31" s="9"/>
      <c r="G31" s="9"/>
      <c r="H31" s="9"/>
      <c r="I31" s="9"/>
      <c r="J31" s="9"/>
      <c r="K31" s="9"/>
      <c r="L31" s="9"/>
      <c r="M31" s="71">
        <f t="shared" si="0"/>
        <v>0</v>
      </c>
      <c r="N31" s="71" t="str">
        <f t="shared" si="1"/>
        <v>/</v>
      </c>
      <c r="O31" s="71" t="str">
        <f t="shared" si="2"/>
        <v/>
      </c>
      <c r="P31" s="72" t="str">
        <f t="shared" si="3"/>
        <v/>
      </c>
      <c r="Q31" s="72" t="str">
        <f t="shared" si="4"/>
        <v/>
      </c>
      <c r="R31" s="71" t="str">
        <f t="shared" si="5"/>
        <v>ไม่ผ่าน</v>
      </c>
    </row>
    <row r="32" spans="1:18" s="2" customFormat="1" ht="18" customHeight="1" x14ac:dyDescent="0.45">
      <c r="A32" s="8">
        <v>21</v>
      </c>
      <c r="B32" s="14" t="s">
        <v>511</v>
      </c>
      <c r="C32" s="24" t="s">
        <v>512</v>
      </c>
      <c r="D32" s="9"/>
      <c r="E32" s="9"/>
      <c r="F32" s="9"/>
      <c r="G32" s="9"/>
      <c r="H32" s="9"/>
      <c r="I32" s="9"/>
      <c r="J32" s="9"/>
      <c r="K32" s="9"/>
      <c r="L32" s="9"/>
      <c r="M32" s="71">
        <f t="shared" si="0"/>
        <v>0</v>
      </c>
      <c r="N32" s="71" t="str">
        <f t="shared" si="1"/>
        <v>/</v>
      </c>
      <c r="O32" s="71" t="str">
        <f t="shared" si="2"/>
        <v/>
      </c>
      <c r="P32" s="72" t="str">
        <f t="shared" si="3"/>
        <v/>
      </c>
      <c r="Q32" s="72" t="str">
        <f t="shared" si="4"/>
        <v/>
      </c>
      <c r="R32" s="71" t="str">
        <f t="shared" si="5"/>
        <v>ไม่ผ่าน</v>
      </c>
    </row>
    <row r="33" spans="1:18" s="2" customFormat="1" ht="18" customHeight="1" x14ac:dyDescent="0.45">
      <c r="A33" s="8">
        <v>22</v>
      </c>
      <c r="B33" s="14" t="s">
        <v>435</v>
      </c>
      <c r="C33" s="24" t="s">
        <v>507</v>
      </c>
      <c r="D33" s="9"/>
      <c r="E33" s="9"/>
      <c r="F33" s="9"/>
      <c r="G33" s="9"/>
      <c r="H33" s="9"/>
      <c r="I33" s="9"/>
      <c r="J33" s="9"/>
      <c r="K33" s="9"/>
      <c r="L33" s="9"/>
      <c r="M33" s="71">
        <f t="shared" si="0"/>
        <v>0</v>
      </c>
      <c r="N33" s="71" t="str">
        <f t="shared" si="1"/>
        <v>/</v>
      </c>
      <c r="O33" s="71" t="str">
        <f t="shared" si="2"/>
        <v/>
      </c>
      <c r="P33" s="72" t="str">
        <f t="shared" si="3"/>
        <v/>
      </c>
      <c r="Q33" s="72" t="str">
        <f t="shared" si="4"/>
        <v/>
      </c>
      <c r="R33" s="71" t="str">
        <f t="shared" si="5"/>
        <v>ไม่ผ่าน</v>
      </c>
    </row>
    <row r="34" spans="1:18" s="2" customFormat="1" ht="18" customHeight="1" x14ac:dyDescent="0.45">
      <c r="A34" s="8">
        <v>23</v>
      </c>
      <c r="B34" s="16" t="s">
        <v>513</v>
      </c>
      <c r="C34" s="22" t="s">
        <v>514</v>
      </c>
      <c r="D34" s="9"/>
      <c r="E34" s="9"/>
      <c r="F34" s="9"/>
      <c r="G34" s="9"/>
      <c r="H34" s="9"/>
      <c r="I34" s="9"/>
      <c r="J34" s="9"/>
      <c r="K34" s="9"/>
      <c r="L34" s="9"/>
      <c r="M34" s="71">
        <f t="shared" si="0"/>
        <v>0</v>
      </c>
      <c r="N34" s="71" t="str">
        <f t="shared" si="1"/>
        <v>/</v>
      </c>
      <c r="O34" s="71" t="str">
        <f t="shared" si="2"/>
        <v/>
      </c>
      <c r="P34" s="72" t="str">
        <f t="shared" si="3"/>
        <v/>
      </c>
      <c r="Q34" s="72" t="str">
        <f t="shared" si="4"/>
        <v/>
      </c>
      <c r="R34" s="71" t="str">
        <f t="shared" si="5"/>
        <v>ไม่ผ่าน</v>
      </c>
    </row>
    <row r="35" spans="1:18" s="2" customFormat="1" ht="18" customHeight="1" x14ac:dyDescent="0.45">
      <c r="A35" s="8">
        <v>24</v>
      </c>
      <c r="B35" s="14" t="s">
        <v>515</v>
      </c>
      <c r="C35" s="24" t="s">
        <v>516</v>
      </c>
      <c r="D35" s="9"/>
      <c r="E35" s="9"/>
      <c r="F35" s="9"/>
      <c r="G35" s="9"/>
      <c r="H35" s="9"/>
      <c r="I35" s="9"/>
      <c r="J35" s="9"/>
      <c r="K35" s="9"/>
      <c r="L35" s="9"/>
      <c r="M35" s="71">
        <f t="shared" si="0"/>
        <v>0</v>
      </c>
      <c r="N35" s="71" t="str">
        <f t="shared" si="1"/>
        <v>/</v>
      </c>
      <c r="O35" s="71" t="str">
        <f t="shared" si="2"/>
        <v/>
      </c>
      <c r="P35" s="72" t="str">
        <f t="shared" si="3"/>
        <v/>
      </c>
      <c r="Q35" s="72" t="str">
        <f t="shared" si="4"/>
        <v/>
      </c>
      <c r="R35" s="71" t="str">
        <f t="shared" si="5"/>
        <v>ไม่ผ่าน</v>
      </c>
    </row>
    <row r="36" spans="1:18" s="2" customFormat="1" ht="18" customHeight="1" x14ac:dyDescent="0.45">
      <c r="A36" s="8">
        <v>25</v>
      </c>
      <c r="B36" s="14" t="s">
        <v>517</v>
      </c>
      <c r="C36" s="24" t="s">
        <v>518</v>
      </c>
      <c r="D36" s="9"/>
      <c r="E36" s="9"/>
      <c r="F36" s="9"/>
      <c r="G36" s="9"/>
      <c r="H36" s="9"/>
      <c r="I36" s="9"/>
      <c r="J36" s="9"/>
      <c r="K36" s="9"/>
      <c r="L36" s="9"/>
      <c r="M36" s="71">
        <f t="shared" si="0"/>
        <v>0</v>
      </c>
      <c r="N36" s="71" t="str">
        <f t="shared" si="1"/>
        <v>/</v>
      </c>
      <c r="O36" s="71" t="str">
        <f t="shared" si="2"/>
        <v/>
      </c>
      <c r="P36" s="72" t="str">
        <f t="shared" si="3"/>
        <v/>
      </c>
      <c r="Q36" s="72" t="str">
        <f t="shared" si="4"/>
        <v/>
      </c>
      <c r="R36" s="71" t="str">
        <f t="shared" si="5"/>
        <v>ไม่ผ่าน</v>
      </c>
    </row>
    <row r="37" spans="1:18" s="2" customFormat="1" ht="18" customHeight="1" x14ac:dyDescent="0.45">
      <c r="A37" s="8">
        <v>26</v>
      </c>
      <c r="B37" s="16" t="s">
        <v>519</v>
      </c>
      <c r="C37" s="22" t="s">
        <v>520</v>
      </c>
      <c r="D37" s="9"/>
      <c r="E37" s="9"/>
      <c r="F37" s="9"/>
      <c r="G37" s="9"/>
      <c r="H37" s="9"/>
      <c r="I37" s="9"/>
      <c r="J37" s="9"/>
      <c r="K37" s="9"/>
      <c r="L37" s="9"/>
      <c r="M37" s="71">
        <f t="shared" si="0"/>
        <v>0</v>
      </c>
      <c r="N37" s="71" t="str">
        <f t="shared" si="1"/>
        <v>/</v>
      </c>
      <c r="O37" s="71" t="str">
        <f t="shared" si="2"/>
        <v/>
      </c>
      <c r="P37" s="72" t="str">
        <f t="shared" si="3"/>
        <v/>
      </c>
      <c r="Q37" s="72" t="str">
        <f t="shared" si="4"/>
        <v/>
      </c>
      <c r="R37" s="71" t="str">
        <f t="shared" si="5"/>
        <v>ไม่ผ่าน</v>
      </c>
    </row>
    <row r="38" spans="1:18" s="2" customFormat="1" ht="18" customHeight="1" x14ac:dyDescent="0.45">
      <c r="A38" s="8">
        <v>27</v>
      </c>
      <c r="B38" s="14" t="s">
        <v>521</v>
      </c>
      <c r="C38" s="24" t="s">
        <v>522</v>
      </c>
      <c r="D38" s="9"/>
      <c r="E38" s="9"/>
      <c r="F38" s="9"/>
      <c r="G38" s="9"/>
      <c r="H38" s="9"/>
      <c r="I38" s="9"/>
      <c r="J38" s="9"/>
      <c r="K38" s="9"/>
      <c r="L38" s="9"/>
      <c r="M38" s="71">
        <f t="shared" si="0"/>
        <v>0</v>
      </c>
      <c r="N38" s="71" t="str">
        <f t="shared" si="1"/>
        <v>/</v>
      </c>
      <c r="O38" s="71" t="str">
        <f t="shared" si="2"/>
        <v/>
      </c>
      <c r="P38" s="72" t="str">
        <f t="shared" si="3"/>
        <v/>
      </c>
      <c r="Q38" s="72" t="str">
        <f t="shared" si="4"/>
        <v/>
      </c>
      <c r="R38" s="71" t="str">
        <f t="shared" si="5"/>
        <v>ไม่ผ่าน</v>
      </c>
    </row>
    <row r="39" spans="1:18" s="2" customFormat="1" ht="19.350000000000001" customHeight="1" x14ac:dyDescent="0.45">
      <c r="A39" s="8">
        <v>28</v>
      </c>
      <c r="B39" s="14" t="s">
        <v>523</v>
      </c>
      <c r="C39" s="24" t="s">
        <v>524</v>
      </c>
      <c r="D39" s="9"/>
      <c r="E39" s="9"/>
      <c r="F39" s="9"/>
      <c r="G39" s="9"/>
      <c r="H39" s="9"/>
      <c r="I39" s="9"/>
      <c r="J39" s="9"/>
      <c r="K39" s="9"/>
      <c r="L39" s="9"/>
      <c r="M39" s="71">
        <f t="shared" si="0"/>
        <v>0</v>
      </c>
      <c r="N39" s="71" t="str">
        <f t="shared" si="1"/>
        <v>/</v>
      </c>
      <c r="O39" s="71" t="str">
        <f t="shared" si="2"/>
        <v/>
      </c>
      <c r="P39" s="72" t="str">
        <f t="shared" si="3"/>
        <v/>
      </c>
      <c r="Q39" s="72" t="str">
        <f t="shared" si="4"/>
        <v/>
      </c>
      <c r="R39" s="71" t="str">
        <f t="shared" si="5"/>
        <v>ไม่ผ่าน</v>
      </c>
    </row>
    <row r="40" spans="1:18" s="2" customFormat="1" ht="19.350000000000001" customHeight="1" x14ac:dyDescent="0.45">
      <c r="A40" s="8">
        <v>29</v>
      </c>
      <c r="B40" s="16" t="s">
        <v>525</v>
      </c>
      <c r="C40" s="22" t="s">
        <v>526</v>
      </c>
      <c r="D40" s="9"/>
      <c r="E40" s="9"/>
      <c r="F40" s="9"/>
      <c r="G40" s="9"/>
      <c r="H40" s="9"/>
      <c r="I40" s="9"/>
      <c r="J40" s="9"/>
      <c r="K40" s="9"/>
      <c r="L40" s="9"/>
      <c r="M40" s="71">
        <f t="shared" si="0"/>
        <v>0</v>
      </c>
      <c r="N40" s="71" t="str">
        <f t="shared" si="1"/>
        <v>/</v>
      </c>
      <c r="O40" s="71" t="str">
        <f t="shared" si="2"/>
        <v/>
      </c>
      <c r="P40" s="72" t="str">
        <f t="shared" si="3"/>
        <v/>
      </c>
      <c r="Q40" s="72" t="str">
        <f t="shared" si="4"/>
        <v/>
      </c>
      <c r="R40" s="71" t="str">
        <f t="shared" si="5"/>
        <v>ไม่ผ่าน</v>
      </c>
    </row>
    <row r="41" spans="1:18" s="2" customFormat="1" ht="19.350000000000001" customHeight="1" x14ac:dyDescent="0.45">
      <c r="A41" s="8">
        <v>30</v>
      </c>
      <c r="B41" s="14" t="s">
        <v>527</v>
      </c>
      <c r="C41" s="15" t="s">
        <v>528</v>
      </c>
      <c r="D41" s="9"/>
      <c r="E41" s="9"/>
      <c r="F41" s="9"/>
      <c r="G41" s="9"/>
      <c r="H41" s="9"/>
      <c r="I41" s="9"/>
      <c r="J41" s="9"/>
      <c r="K41" s="9"/>
      <c r="L41" s="9"/>
      <c r="M41" s="71">
        <f t="shared" si="0"/>
        <v>0</v>
      </c>
      <c r="N41" s="71" t="str">
        <f t="shared" si="1"/>
        <v>/</v>
      </c>
      <c r="O41" s="71" t="str">
        <f t="shared" si="2"/>
        <v/>
      </c>
      <c r="P41" s="72" t="str">
        <f t="shared" si="3"/>
        <v/>
      </c>
      <c r="Q41" s="72" t="str">
        <f t="shared" si="4"/>
        <v/>
      </c>
      <c r="R41" s="71" t="str">
        <f t="shared" si="5"/>
        <v>ไม่ผ่าน</v>
      </c>
    </row>
    <row r="42" spans="1:18" s="2" customFormat="1" ht="19.350000000000001" customHeight="1" x14ac:dyDescent="0.45">
      <c r="A42" s="8">
        <v>31</v>
      </c>
      <c r="B42" s="14" t="s">
        <v>529</v>
      </c>
      <c r="C42" s="15" t="s">
        <v>530</v>
      </c>
      <c r="D42" s="9"/>
      <c r="E42" s="9"/>
      <c r="F42" s="9"/>
      <c r="G42" s="9"/>
      <c r="H42" s="9"/>
      <c r="I42" s="9"/>
      <c r="J42" s="9"/>
      <c r="K42" s="9"/>
      <c r="L42" s="9"/>
      <c r="M42" s="71">
        <f t="shared" si="0"/>
        <v>0</v>
      </c>
      <c r="N42" s="71" t="str">
        <f t="shared" si="1"/>
        <v>/</v>
      </c>
      <c r="O42" s="71" t="str">
        <f t="shared" si="2"/>
        <v/>
      </c>
      <c r="P42" s="72" t="str">
        <f t="shared" si="3"/>
        <v/>
      </c>
      <c r="Q42" s="72" t="str">
        <f t="shared" si="4"/>
        <v/>
      </c>
      <c r="R42" s="71" t="str">
        <f t="shared" si="5"/>
        <v>ไม่ผ่าน</v>
      </c>
    </row>
    <row r="43" spans="1:18" s="2" customFormat="1" ht="19.350000000000001" customHeight="1" x14ac:dyDescent="0.45">
      <c r="A43" s="8">
        <v>32</v>
      </c>
      <c r="B43" s="33" t="s">
        <v>531</v>
      </c>
      <c r="C43" s="34" t="s">
        <v>532</v>
      </c>
      <c r="D43" s="9"/>
      <c r="E43" s="9"/>
      <c r="F43" s="9"/>
      <c r="G43" s="9"/>
      <c r="H43" s="9"/>
      <c r="I43" s="9"/>
      <c r="J43" s="9"/>
      <c r="K43" s="9"/>
      <c r="L43" s="9"/>
      <c r="M43" s="71">
        <f t="shared" si="0"/>
        <v>0</v>
      </c>
      <c r="N43" s="71" t="str">
        <f t="shared" si="1"/>
        <v>/</v>
      </c>
      <c r="O43" s="71" t="str">
        <f t="shared" si="2"/>
        <v/>
      </c>
      <c r="P43" s="72" t="str">
        <f t="shared" si="3"/>
        <v/>
      </c>
      <c r="Q43" s="72" t="str">
        <f t="shared" si="4"/>
        <v/>
      </c>
      <c r="R43" s="71" t="str">
        <f t="shared" si="5"/>
        <v>ไม่ผ่าน</v>
      </c>
    </row>
    <row r="44" spans="1:18" s="2" customFormat="1" ht="19.350000000000001" customHeight="1" x14ac:dyDescent="0.45">
      <c r="A44" s="8">
        <v>33</v>
      </c>
      <c r="B44" s="14" t="s">
        <v>533</v>
      </c>
      <c r="C44" s="24" t="s">
        <v>534</v>
      </c>
      <c r="D44" s="9"/>
      <c r="E44" s="9"/>
      <c r="F44" s="9"/>
      <c r="G44" s="9"/>
      <c r="H44" s="9"/>
      <c r="I44" s="9"/>
      <c r="J44" s="9"/>
      <c r="K44" s="9"/>
      <c r="L44" s="9"/>
      <c r="M44" s="71">
        <f t="shared" si="0"/>
        <v>0</v>
      </c>
      <c r="N44" s="71" t="str">
        <f t="shared" si="1"/>
        <v>/</v>
      </c>
      <c r="O44" s="71" t="str">
        <f t="shared" si="2"/>
        <v/>
      </c>
      <c r="P44" s="72" t="str">
        <f t="shared" si="3"/>
        <v/>
      </c>
      <c r="Q44" s="72" t="str">
        <f t="shared" si="4"/>
        <v/>
      </c>
      <c r="R44" s="71" t="str">
        <f t="shared" si="5"/>
        <v>ไม่ผ่าน</v>
      </c>
    </row>
    <row r="45" spans="1:18" s="2" customFormat="1" ht="19.350000000000001" customHeight="1" x14ac:dyDescent="0.45">
      <c r="A45" s="8">
        <v>34</v>
      </c>
      <c r="B45" s="14" t="s">
        <v>535</v>
      </c>
      <c r="C45" s="24" t="s">
        <v>536</v>
      </c>
      <c r="D45" s="9"/>
      <c r="E45" s="9"/>
      <c r="F45" s="9"/>
      <c r="G45" s="9"/>
      <c r="H45" s="9"/>
      <c r="I45" s="9"/>
      <c r="J45" s="9"/>
      <c r="K45" s="9"/>
      <c r="L45" s="9"/>
      <c r="M45" s="71">
        <f t="shared" si="0"/>
        <v>0</v>
      </c>
      <c r="N45" s="71" t="str">
        <f t="shared" si="1"/>
        <v>/</v>
      </c>
      <c r="O45" s="71" t="str">
        <f t="shared" si="2"/>
        <v/>
      </c>
      <c r="P45" s="72" t="str">
        <f t="shared" si="3"/>
        <v/>
      </c>
      <c r="Q45" s="72" t="str">
        <f t="shared" si="4"/>
        <v/>
      </c>
      <c r="R45" s="71" t="str">
        <f t="shared" si="5"/>
        <v>ไม่ผ่าน</v>
      </c>
    </row>
    <row r="46" spans="1:18" s="2" customFormat="1" ht="19.350000000000001" customHeight="1" x14ac:dyDescent="0.45">
      <c r="A46" s="8">
        <v>35</v>
      </c>
      <c r="B46" s="14" t="s">
        <v>537</v>
      </c>
      <c r="C46" s="24" t="s">
        <v>444</v>
      </c>
      <c r="D46" s="9"/>
      <c r="E46" s="9"/>
      <c r="F46" s="9"/>
      <c r="G46" s="9"/>
      <c r="H46" s="9"/>
      <c r="I46" s="9"/>
      <c r="J46" s="9"/>
      <c r="K46" s="9"/>
      <c r="L46" s="9"/>
      <c r="M46" s="71">
        <f t="shared" si="0"/>
        <v>0</v>
      </c>
      <c r="N46" s="71" t="str">
        <f t="shared" si="1"/>
        <v>/</v>
      </c>
      <c r="O46" s="71" t="str">
        <f t="shared" si="2"/>
        <v/>
      </c>
      <c r="P46" s="72" t="str">
        <f t="shared" si="3"/>
        <v/>
      </c>
      <c r="Q46" s="72" t="str">
        <f t="shared" si="4"/>
        <v/>
      </c>
      <c r="R46" s="71" t="str">
        <f t="shared" si="5"/>
        <v>ไม่ผ่าน</v>
      </c>
    </row>
    <row r="47" spans="1:18" s="2" customFormat="1" ht="19.350000000000001" customHeight="1" x14ac:dyDescent="0.45">
      <c r="A47" s="8">
        <v>36</v>
      </c>
      <c r="B47" s="16" t="s">
        <v>538</v>
      </c>
      <c r="C47" s="22" t="s">
        <v>539</v>
      </c>
      <c r="D47" s="9"/>
      <c r="E47" s="9"/>
      <c r="F47" s="9"/>
      <c r="G47" s="9"/>
      <c r="H47" s="9"/>
      <c r="I47" s="9"/>
      <c r="J47" s="9"/>
      <c r="K47" s="9"/>
      <c r="L47" s="9"/>
      <c r="M47" s="71">
        <f t="shared" si="0"/>
        <v>0</v>
      </c>
      <c r="N47" s="71" t="str">
        <f t="shared" si="1"/>
        <v>/</v>
      </c>
      <c r="O47" s="71" t="str">
        <f t="shared" si="2"/>
        <v/>
      </c>
      <c r="P47" s="72" t="str">
        <f t="shared" si="3"/>
        <v/>
      </c>
      <c r="Q47" s="72" t="str">
        <f t="shared" si="4"/>
        <v/>
      </c>
      <c r="R47" s="71" t="str">
        <f t="shared" si="5"/>
        <v>ไม่ผ่าน</v>
      </c>
    </row>
    <row r="48" spans="1:18" s="2" customFormat="1" ht="19.350000000000001" customHeight="1" x14ac:dyDescent="0.45">
      <c r="A48" s="8">
        <v>37</v>
      </c>
      <c r="B48" s="14" t="s">
        <v>540</v>
      </c>
      <c r="C48" s="24" t="s">
        <v>541</v>
      </c>
      <c r="D48" s="9"/>
      <c r="E48" s="9"/>
      <c r="F48" s="9"/>
      <c r="G48" s="9"/>
      <c r="H48" s="9"/>
      <c r="I48" s="9"/>
      <c r="J48" s="9"/>
      <c r="K48" s="9"/>
      <c r="L48" s="9"/>
      <c r="M48" s="71">
        <f t="shared" si="0"/>
        <v>0</v>
      </c>
      <c r="N48" s="71" t="str">
        <f t="shared" si="1"/>
        <v>/</v>
      </c>
      <c r="O48" s="71" t="str">
        <f t="shared" si="2"/>
        <v/>
      </c>
      <c r="P48" s="72" t="str">
        <f t="shared" si="3"/>
        <v/>
      </c>
      <c r="Q48" s="72" t="str">
        <f t="shared" si="4"/>
        <v/>
      </c>
      <c r="R48" s="71" t="str">
        <f t="shared" si="5"/>
        <v>ไม่ผ่าน</v>
      </c>
    </row>
    <row r="49" spans="1:18" s="2" customFormat="1" ht="19.350000000000001" customHeight="1" x14ac:dyDescent="0.45">
      <c r="A49" s="8">
        <v>38</v>
      </c>
      <c r="B49" s="14" t="s">
        <v>542</v>
      </c>
      <c r="C49" s="24" t="s">
        <v>543</v>
      </c>
      <c r="D49" s="9"/>
      <c r="E49" s="9"/>
      <c r="F49" s="9"/>
      <c r="G49" s="9"/>
      <c r="H49" s="9"/>
      <c r="I49" s="9"/>
      <c r="J49" s="9"/>
      <c r="K49" s="9"/>
      <c r="L49" s="9"/>
      <c r="M49" s="71">
        <f t="shared" si="0"/>
        <v>0</v>
      </c>
      <c r="N49" s="71" t="str">
        <f t="shared" si="1"/>
        <v>/</v>
      </c>
      <c r="O49" s="71" t="str">
        <f t="shared" si="2"/>
        <v/>
      </c>
      <c r="P49" s="72" t="str">
        <f t="shared" si="3"/>
        <v/>
      </c>
      <c r="Q49" s="72" t="str">
        <f t="shared" si="4"/>
        <v/>
      </c>
      <c r="R49" s="71" t="str">
        <f t="shared" si="5"/>
        <v>ไม่ผ่าน</v>
      </c>
    </row>
    <row r="50" spans="1:18" s="2" customFormat="1" ht="19.350000000000001" customHeight="1" x14ac:dyDescent="0.45">
      <c r="A50" s="8">
        <v>39</v>
      </c>
      <c r="B50" s="14" t="s">
        <v>544</v>
      </c>
      <c r="C50" s="24" t="s">
        <v>545</v>
      </c>
      <c r="D50" s="9"/>
      <c r="E50" s="9"/>
      <c r="F50" s="9"/>
      <c r="G50" s="9"/>
      <c r="H50" s="9"/>
      <c r="I50" s="9"/>
      <c r="J50" s="9"/>
      <c r="K50" s="9"/>
      <c r="L50" s="9"/>
      <c r="M50" s="71">
        <f t="shared" si="0"/>
        <v>0</v>
      </c>
      <c r="N50" s="71" t="str">
        <f t="shared" si="1"/>
        <v>/</v>
      </c>
      <c r="O50" s="71" t="str">
        <f t="shared" si="2"/>
        <v/>
      </c>
      <c r="P50" s="72" t="str">
        <f t="shared" si="3"/>
        <v/>
      </c>
      <c r="Q50" s="72" t="str">
        <f t="shared" si="4"/>
        <v/>
      </c>
      <c r="R50" s="71" t="str">
        <f t="shared" si="5"/>
        <v>ไม่ผ่าน</v>
      </c>
    </row>
    <row r="51" spans="1:18" s="2" customFormat="1" ht="19.350000000000001" customHeight="1" x14ac:dyDescent="0.45">
      <c r="A51" s="8">
        <v>40</v>
      </c>
      <c r="B51" s="14" t="s">
        <v>546</v>
      </c>
      <c r="C51" s="24" t="s">
        <v>547</v>
      </c>
      <c r="D51" s="9"/>
      <c r="E51" s="9"/>
      <c r="F51" s="9"/>
      <c r="G51" s="9"/>
      <c r="H51" s="9"/>
      <c r="I51" s="9"/>
      <c r="J51" s="9"/>
      <c r="K51" s="9"/>
      <c r="L51" s="9"/>
      <c r="M51" s="71">
        <f t="shared" si="0"/>
        <v>0</v>
      </c>
      <c r="N51" s="71" t="str">
        <f t="shared" si="1"/>
        <v>/</v>
      </c>
      <c r="O51" s="71" t="str">
        <f t="shared" si="2"/>
        <v/>
      </c>
      <c r="P51" s="72" t="str">
        <f t="shared" si="3"/>
        <v/>
      </c>
      <c r="Q51" s="72" t="str">
        <f t="shared" si="4"/>
        <v/>
      </c>
      <c r="R51" s="71" t="str">
        <f t="shared" si="5"/>
        <v>ไม่ผ่าน</v>
      </c>
    </row>
    <row r="52" spans="1:18" s="2" customFormat="1" ht="19.350000000000001" customHeight="1" x14ac:dyDescent="0.45">
      <c r="A52" s="8">
        <v>41</v>
      </c>
      <c r="B52" s="14" t="s">
        <v>548</v>
      </c>
      <c r="C52" s="24" t="s">
        <v>549</v>
      </c>
      <c r="D52" s="9"/>
      <c r="E52" s="9"/>
      <c r="F52" s="9"/>
      <c r="G52" s="9"/>
      <c r="H52" s="9"/>
      <c r="I52" s="9"/>
      <c r="J52" s="9"/>
      <c r="K52" s="9"/>
      <c r="L52" s="9"/>
      <c r="M52" s="71">
        <f t="shared" si="0"/>
        <v>0</v>
      </c>
      <c r="N52" s="71" t="str">
        <f t="shared" si="1"/>
        <v>/</v>
      </c>
      <c r="O52" s="71" t="str">
        <f t="shared" si="2"/>
        <v/>
      </c>
      <c r="P52" s="72" t="str">
        <f t="shared" si="3"/>
        <v/>
      </c>
      <c r="Q52" s="72" t="str">
        <f t="shared" si="4"/>
        <v/>
      </c>
      <c r="R52" s="71" t="str">
        <f t="shared" si="5"/>
        <v>ไม่ผ่าน</v>
      </c>
    </row>
    <row r="53" spans="1:18" s="2" customFormat="1" ht="19.350000000000001" customHeight="1" x14ac:dyDescent="0.45">
      <c r="A53" s="8">
        <v>42</v>
      </c>
      <c r="B53" s="14" t="s">
        <v>550</v>
      </c>
      <c r="C53" s="24" t="s">
        <v>551</v>
      </c>
      <c r="D53" s="9"/>
      <c r="E53" s="9"/>
      <c r="F53" s="9"/>
      <c r="G53" s="9"/>
      <c r="H53" s="9"/>
      <c r="I53" s="9"/>
      <c r="J53" s="9"/>
      <c r="K53" s="9"/>
      <c r="L53" s="9"/>
      <c r="M53" s="71">
        <f t="shared" si="0"/>
        <v>0</v>
      </c>
      <c r="N53" s="71" t="str">
        <f t="shared" si="1"/>
        <v>/</v>
      </c>
      <c r="O53" s="71" t="str">
        <f t="shared" si="2"/>
        <v/>
      </c>
      <c r="P53" s="72" t="str">
        <f t="shared" si="3"/>
        <v/>
      </c>
      <c r="Q53" s="72" t="str">
        <f t="shared" si="4"/>
        <v/>
      </c>
      <c r="R53" s="71" t="str">
        <f t="shared" si="5"/>
        <v>ไม่ผ่าน</v>
      </c>
    </row>
    <row r="54" spans="1:18" s="2" customFormat="1" ht="19.350000000000001" customHeight="1" x14ac:dyDescent="0.45">
      <c r="A54" s="8">
        <v>43</v>
      </c>
      <c r="B54" s="14" t="s">
        <v>552</v>
      </c>
      <c r="C54" s="24" t="s">
        <v>553</v>
      </c>
      <c r="D54" s="9"/>
      <c r="E54" s="9"/>
      <c r="F54" s="9"/>
      <c r="G54" s="9"/>
      <c r="H54" s="9"/>
      <c r="I54" s="9"/>
      <c r="J54" s="9"/>
      <c r="K54" s="9"/>
      <c r="L54" s="9"/>
      <c r="M54" s="71">
        <f t="shared" si="0"/>
        <v>0</v>
      </c>
      <c r="N54" s="71" t="str">
        <f t="shared" si="1"/>
        <v>/</v>
      </c>
      <c r="O54" s="71" t="str">
        <f t="shared" si="2"/>
        <v/>
      </c>
      <c r="P54" s="72" t="str">
        <f t="shared" si="3"/>
        <v/>
      </c>
      <c r="Q54" s="72" t="str">
        <f t="shared" si="4"/>
        <v/>
      </c>
      <c r="R54" s="71" t="str">
        <f t="shared" si="5"/>
        <v>ไม่ผ่าน</v>
      </c>
    </row>
    <row r="55" spans="1:18" s="2" customFormat="1" ht="19.350000000000001" customHeight="1" x14ac:dyDescent="0.45">
      <c r="A55" s="8">
        <v>44</v>
      </c>
      <c r="B55" s="14" t="s">
        <v>554</v>
      </c>
      <c r="C55" s="15" t="s">
        <v>555</v>
      </c>
      <c r="D55" s="9"/>
      <c r="E55" s="9"/>
      <c r="F55" s="9"/>
      <c r="G55" s="9"/>
      <c r="H55" s="9"/>
      <c r="I55" s="9"/>
      <c r="J55" s="9"/>
      <c r="K55" s="9"/>
      <c r="L55" s="9"/>
      <c r="M55" s="71">
        <f t="shared" si="0"/>
        <v>0</v>
      </c>
      <c r="N55" s="71" t="str">
        <f t="shared" si="1"/>
        <v>/</v>
      </c>
      <c r="O55" s="71" t="str">
        <f t="shared" si="2"/>
        <v/>
      </c>
      <c r="P55" s="72" t="str">
        <f t="shared" si="3"/>
        <v/>
      </c>
      <c r="Q55" s="72" t="str">
        <f t="shared" si="4"/>
        <v/>
      </c>
      <c r="R55" s="71" t="str">
        <f t="shared" si="5"/>
        <v>ไม่ผ่าน</v>
      </c>
    </row>
    <row r="56" spans="1:18" s="2" customFormat="1" ht="19.350000000000001" customHeight="1" x14ac:dyDescent="0.45">
      <c r="A56" s="8">
        <v>45</v>
      </c>
      <c r="B56" s="14" t="s">
        <v>556</v>
      </c>
      <c r="C56" s="15" t="s">
        <v>557</v>
      </c>
      <c r="D56" s="9"/>
      <c r="E56" s="9"/>
      <c r="F56" s="9"/>
      <c r="G56" s="9"/>
      <c r="H56" s="9"/>
      <c r="I56" s="9"/>
      <c r="J56" s="9"/>
      <c r="K56" s="9"/>
      <c r="L56" s="9"/>
      <c r="M56" s="71">
        <f t="shared" si="0"/>
        <v>0</v>
      </c>
      <c r="N56" s="71" t="str">
        <f t="shared" si="1"/>
        <v>/</v>
      </c>
      <c r="O56" s="71" t="str">
        <f t="shared" si="2"/>
        <v/>
      </c>
      <c r="P56" s="72" t="str">
        <f t="shared" si="3"/>
        <v/>
      </c>
      <c r="Q56" s="72" t="str">
        <f t="shared" si="4"/>
        <v/>
      </c>
      <c r="R56" s="71" t="str">
        <f t="shared" si="5"/>
        <v>ไม่ผ่าน</v>
      </c>
    </row>
    <row r="57" spans="1:18" s="2" customFormat="1" ht="19.350000000000001" customHeight="1" x14ac:dyDescent="0.45">
      <c r="A57" s="8">
        <v>46</v>
      </c>
      <c r="B57" s="14" t="s">
        <v>558</v>
      </c>
      <c r="C57" s="15" t="s">
        <v>559</v>
      </c>
      <c r="D57" s="9"/>
      <c r="E57" s="9"/>
      <c r="F57" s="9"/>
      <c r="G57" s="9"/>
      <c r="H57" s="9"/>
      <c r="I57" s="9"/>
      <c r="J57" s="9"/>
      <c r="K57" s="9"/>
      <c r="L57" s="9"/>
      <c r="M57" s="71">
        <f t="shared" si="0"/>
        <v>0</v>
      </c>
      <c r="N57" s="71" t="str">
        <f t="shared" si="1"/>
        <v>/</v>
      </c>
      <c r="O57" s="71" t="str">
        <f t="shared" si="2"/>
        <v/>
      </c>
      <c r="P57" s="72" t="str">
        <f t="shared" si="3"/>
        <v/>
      </c>
      <c r="Q57" s="72" t="str">
        <f t="shared" si="4"/>
        <v/>
      </c>
      <c r="R57" s="71" t="str">
        <f t="shared" si="5"/>
        <v>ไม่ผ่าน</v>
      </c>
    </row>
    <row r="58" spans="1:18" s="2" customFormat="1" ht="19.350000000000001" customHeight="1" x14ac:dyDescent="0.45">
      <c r="A58" s="8">
        <v>47</v>
      </c>
      <c r="B58" s="14" t="s">
        <v>464</v>
      </c>
      <c r="C58" s="15" t="s">
        <v>560</v>
      </c>
      <c r="D58" s="9"/>
      <c r="E58" s="9"/>
      <c r="F58" s="9"/>
      <c r="G58" s="9"/>
      <c r="H58" s="9"/>
      <c r="I58" s="9"/>
      <c r="J58" s="9"/>
      <c r="K58" s="9"/>
      <c r="L58" s="9"/>
      <c r="M58" s="71">
        <f t="shared" si="0"/>
        <v>0</v>
      </c>
      <c r="N58" s="71" t="str">
        <f t="shared" si="1"/>
        <v>/</v>
      </c>
      <c r="O58" s="71" t="str">
        <f t="shared" si="2"/>
        <v/>
      </c>
      <c r="P58" s="72" t="str">
        <f t="shared" si="3"/>
        <v/>
      </c>
      <c r="Q58" s="72" t="str">
        <f t="shared" si="4"/>
        <v/>
      </c>
      <c r="R58" s="71" t="str">
        <f t="shared" si="5"/>
        <v>ไม่ผ่าน</v>
      </c>
    </row>
    <row r="59" spans="1:18" s="2" customFormat="1" ht="19.350000000000001" customHeight="1" x14ac:dyDescent="0.45">
      <c r="A59" s="8">
        <v>48</v>
      </c>
      <c r="B59" s="14" t="s">
        <v>561</v>
      </c>
      <c r="C59" s="15" t="s">
        <v>562</v>
      </c>
      <c r="D59" s="9"/>
      <c r="E59" s="9"/>
      <c r="F59" s="9"/>
      <c r="G59" s="9"/>
      <c r="H59" s="9"/>
      <c r="I59" s="9"/>
      <c r="J59" s="9"/>
      <c r="K59" s="9"/>
      <c r="L59" s="9"/>
      <c r="M59" s="71">
        <f t="shared" si="0"/>
        <v>0</v>
      </c>
      <c r="N59" s="71" t="str">
        <f t="shared" si="1"/>
        <v>/</v>
      </c>
      <c r="O59" s="71" t="str">
        <f t="shared" si="2"/>
        <v/>
      </c>
      <c r="P59" s="72" t="str">
        <f t="shared" si="3"/>
        <v/>
      </c>
      <c r="Q59" s="72" t="str">
        <f t="shared" si="4"/>
        <v/>
      </c>
      <c r="R59" s="71" t="str">
        <f t="shared" si="5"/>
        <v>ไม่ผ่าน</v>
      </c>
    </row>
    <row r="60" spans="1:18" s="2" customFormat="1" ht="19.5" customHeight="1" x14ac:dyDescent="0.45">
      <c r="A60" s="40" t="s">
        <v>23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  <c r="N60" s="49"/>
      <c r="O60" s="50"/>
      <c r="P60" s="73" t="s">
        <v>9</v>
      </c>
      <c r="Q60" s="74"/>
      <c r="R60" s="71">
        <f>COUNTIF(R12:R59,"ผ่าน")</f>
        <v>0</v>
      </c>
    </row>
    <row r="61" spans="1:18" s="2" customFormat="1" ht="19.5" customHeight="1" x14ac:dyDescent="0.45">
      <c r="A61" s="43" t="s">
        <v>24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  <c r="N61" s="51"/>
      <c r="O61" s="52"/>
      <c r="P61" s="73" t="s">
        <v>844</v>
      </c>
      <c r="Q61" s="74"/>
      <c r="R61" s="71">
        <f>COUNTIF(R12:R59,"ไม่ผ่าน")</f>
        <v>48</v>
      </c>
    </row>
    <row r="62" spans="1:18" s="2" customFormat="1" ht="19.5" customHeight="1" x14ac:dyDescent="0.4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8"/>
      <c r="N62" s="53"/>
      <c r="O62" s="54"/>
      <c r="P62" s="55"/>
      <c r="Q62" s="55"/>
      <c r="R62" s="56"/>
    </row>
    <row r="63" spans="1:18" s="2" customFormat="1" ht="19.5" customHeight="1" x14ac:dyDescent="0.45">
      <c r="A63" s="11"/>
      <c r="B63" s="10" t="s">
        <v>22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s="2" customFormat="1" ht="26.25" customHeight="1" x14ac:dyDescent="0.45">
      <c r="A64" s="10"/>
      <c r="B64" s="38" t="s">
        <v>25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s="2" customFormat="1" ht="16.5" customHeight="1" x14ac:dyDescent="0.45">
      <c r="A65" s="11"/>
      <c r="B65" s="39" t="s">
        <v>27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s="2" customFormat="1" ht="19.5" customHeight="1" x14ac:dyDescent="0.45">
      <c r="A66" s="11"/>
      <c r="B66" s="39" t="s">
        <v>28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s="2" customFormat="1" ht="21" x14ac:dyDescent="0.45">
      <c r="A67" s="11"/>
      <c r="B67" s="75" t="s">
        <v>845</v>
      </c>
      <c r="C67" s="76" t="s">
        <v>846</v>
      </c>
      <c r="D67" s="77" t="s">
        <v>847</v>
      </c>
      <c r="E67" s="77"/>
      <c r="F67" s="77"/>
      <c r="G67" s="77" t="s">
        <v>848</v>
      </c>
      <c r="H67" s="77"/>
      <c r="I67" s="77"/>
      <c r="J67" s="10"/>
      <c r="K67" s="10"/>
      <c r="L67" s="10"/>
      <c r="M67" s="10"/>
      <c r="N67" s="10"/>
      <c r="O67" s="10"/>
      <c r="P67" s="10"/>
      <c r="Q67" s="10"/>
      <c r="R67" s="10"/>
    </row>
    <row r="68" spans="1:18" s="2" customFormat="1" ht="21" x14ac:dyDescent="0.45">
      <c r="A68" s="11"/>
      <c r="B68" s="75"/>
      <c r="C68" s="78" t="s">
        <v>849</v>
      </c>
      <c r="D68" s="79" t="s">
        <v>850</v>
      </c>
      <c r="E68" s="79"/>
      <c r="F68" s="79"/>
      <c r="G68" s="79">
        <f>COUNTIF(N12:N59,"/")</f>
        <v>48</v>
      </c>
      <c r="H68" s="79"/>
      <c r="I68" s="79"/>
      <c r="J68" s="10"/>
      <c r="K68" s="10"/>
      <c r="L68" s="10"/>
      <c r="M68" s="10"/>
      <c r="N68" s="10"/>
      <c r="O68" s="10"/>
      <c r="P68" s="10"/>
      <c r="Q68" s="10"/>
      <c r="R68" s="10"/>
    </row>
    <row r="69" spans="1:18" s="2" customFormat="1" ht="21" x14ac:dyDescent="0.45">
      <c r="A69" s="11"/>
      <c r="B69" s="75"/>
      <c r="C69" s="78" t="s">
        <v>851</v>
      </c>
      <c r="D69" s="79" t="s">
        <v>852</v>
      </c>
      <c r="E69" s="79"/>
      <c r="F69" s="79"/>
      <c r="G69" s="80">
        <f>COUNTIF(O12:O59,"/")</f>
        <v>0</v>
      </c>
      <c r="H69" s="81"/>
      <c r="I69" s="82"/>
      <c r="J69" s="10"/>
      <c r="K69" s="10"/>
      <c r="L69" s="10"/>
      <c r="M69" s="10"/>
      <c r="N69" s="10"/>
      <c r="O69" s="10"/>
      <c r="P69" s="10"/>
      <c r="Q69" s="10"/>
      <c r="R69" s="10"/>
    </row>
    <row r="70" spans="1:18" s="2" customFormat="1" ht="21" x14ac:dyDescent="0.45">
      <c r="A70" s="11"/>
      <c r="B70" s="75"/>
      <c r="C70" s="78" t="s">
        <v>853</v>
      </c>
      <c r="D70" s="79" t="s">
        <v>854</v>
      </c>
      <c r="E70" s="79"/>
      <c r="F70" s="79"/>
      <c r="G70" s="80">
        <f>COUNTIF(P12:P59,"/")</f>
        <v>0</v>
      </c>
      <c r="H70" s="81"/>
      <c r="I70" s="82"/>
      <c r="J70" s="10"/>
      <c r="K70" s="10"/>
      <c r="L70" s="10"/>
      <c r="M70" s="10"/>
      <c r="N70" s="10"/>
      <c r="O70" s="10"/>
      <c r="P70" s="10"/>
      <c r="Q70" s="10"/>
      <c r="R70" s="10"/>
    </row>
    <row r="71" spans="1:18" s="2" customFormat="1" ht="21" x14ac:dyDescent="0.45">
      <c r="A71" s="11"/>
      <c r="B71" s="75"/>
      <c r="C71" s="78" t="s">
        <v>855</v>
      </c>
      <c r="D71" s="79" t="s">
        <v>856</v>
      </c>
      <c r="E71" s="79"/>
      <c r="F71" s="79"/>
      <c r="G71" s="80">
        <f>COUNTIF(Q12:Q59,"/")</f>
        <v>0</v>
      </c>
      <c r="H71" s="81"/>
      <c r="I71" s="82"/>
      <c r="J71" s="10"/>
      <c r="K71" s="10"/>
      <c r="L71" s="10"/>
      <c r="M71" s="10"/>
      <c r="N71" s="10"/>
      <c r="O71" s="10"/>
      <c r="P71" s="10"/>
      <c r="Q71" s="10"/>
      <c r="R71" s="10"/>
    </row>
    <row r="72" spans="1:18" s="2" customFormat="1" ht="21" x14ac:dyDescent="0.4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s="2" customFormat="1" ht="18.75" x14ac:dyDescent="0.3"/>
    <row r="74" spans="1:18" s="2" customFormat="1" ht="18.75" x14ac:dyDescent="0.3">
      <c r="A74" s="3"/>
    </row>
    <row r="75" spans="1:18" s="2" customFormat="1" ht="18.75" x14ac:dyDescent="0.3"/>
    <row r="76" spans="1:18" s="2" customFormat="1" ht="18.75" x14ac:dyDescent="0.3">
      <c r="A76" s="3"/>
    </row>
    <row r="77" spans="1:18" s="2" customFormat="1" ht="18.75" x14ac:dyDescent="0.3">
      <c r="A77" s="3"/>
    </row>
    <row r="78" spans="1:18" s="2" customFormat="1" ht="18.75" x14ac:dyDescent="0.3">
      <c r="A78" s="3"/>
    </row>
    <row r="79" spans="1:18" s="2" customFormat="1" ht="18.75" x14ac:dyDescent="0.3">
      <c r="A79" s="3"/>
    </row>
    <row r="80" spans="1:18" s="2" customFormat="1" ht="18.75" x14ac:dyDescent="0.3">
      <c r="A80" s="3"/>
    </row>
    <row r="81" spans="1:1" s="2" customFormat="1" ht="18.75" x14ac:dyDescent="0.3">
      <c r="A81" s="3"/>
    </row>
    <row r="82" spans="1:1" s="2" customFormat="1" ht="18.75" x14ac:dyDescent="0.3"/>
    <row r="83" spans="1:1" s="2" customFormat="1" ht="18.75" x14ac:dyDescent="0.3"/>
    <row r="84" spans="1:1" s="2" customFormat="1" ht="18.75" x14ac:dyDescent="0.3"/>
    <row r="85" spans="1:1" s="2" customFormat="1" ht="18.75" x14ac:dyDescent="0.3">
      <c r="A85" s="3"/>
    </row>
    <row r="86" spans="1:1" s="2" customFormat="1" ht="18.75" x14ac:dyDescent="0.3">
      <c r="A86" s="3"/>
    </row>
    <row r="87" spans="1:1" s="2" customFormat="1" ht="18.75" x14ac:dyDescent="0.3">
      <c r="A87" s="3"/>
    </row>
    <row r="88" spans="1:1" s="2" customFormat="1" ht="18.75" x14ac:dyDescent="0.3">
      <c r="A88" s="3"/>
    </row>
    <row r="89" spans="1:1" s="4" customFormat="1" ht="18" x14ac:dyDescent="0.25"/>
    <row r="90" spans="1:1" s="4" customFormat="1" ht="18" x14ac:dyDescent="0.25"/>
    <row r="91" spans="1:1" s="4" customFormat="1" ht="18" x14ac:dyDescent="0.25"/>
    <row r="92" spans="1:1" s="4" customFormat="1" ht="18" x14ac:dyDescent="0.25"/>
  </sheetData>
  <mergeCells count="32">
    <mergeCell ref="B67:B71"/>
    <mergeCell ref="D67:F67"/>
    <mergeCell ref="G67:I67"/>
    <mergeCell ref="D68:F68"/>
    <mergeCell ref="G68:I68"/>
    <mergeCell ref="D69:F69"/>
    <mergeCell ref="G69:I69"/>
    <mergeCell ref="D70:F70"/>
    <mergeCell ref="G70:I70"/>
    <mergeCell ref="D71:F71"/>
    <mergeCell ref="G71:I71"/>
    <mergeCell ref="A6:R6"/>
    <mergeCell ref="A7:R7"/>
    <mergeCell ref="A9:A11"/>
    <mergeCell ref="B9:C11"/>
    <mergeCell ref="D9:L9"/>
    <mergeCell ref="M9:M11"/>
    <mergeCell ref="N9:Q9"/>
    <mergeCell ref="R9:R11"/>
    <mergeCell ref="D10:E10"/>
    <mergeCell ref="F10:L10"/>
    <mergeCell ref="N10:N11"/>
    <mergeCell ref="O10:Q10"/>
    <mergeCell ref="B64:R64"/>
    <mergeCell ref="B65:R65"/>
    <mergeCell ref="B66:R66"/>
    <mergeCell ref="A60:M60"/>
    <mergeCell ref="A61:M62"/>
    <mergeCell ref="N60:O62"/>
    <mergeCell ref="P62:R62"/>
    <mergeCell ref="P60:Q60"/>
    <mergeCell ref="P61:Q61"/>
  </mergeCells>
  <pageMargins left="0.51181102362204722" right="0.19685039370078741" top="0.35433070866141736" bottom="0.15748031496062992" header="0.31496062992125984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87"/>
  <sheetViews>
    <sheetView view="pageLayout" topLeftCell="A51" zoomScale="110" zoomScalePageLayoutView="110" workbookViewId="0">
      <selection activeCell="B62" sqref="B62:I66"/>
    </sheetView>
  </sheetViews>
  <sheetFormatPr defaultRowHeight="14.25" x14ac:dyDescent="0.2"/>
  <cols>
    <col min="1" max="1" width="4.75" customWidth="1"/>
    <col min="2" max="3" width="10.125" customWidth="1"/>
    <col min="4" max="12" width="4.125" customWidth="1"/>
    <col min="13" max="13" width="5.125" customWidth="1"/>
    <col min="14" max="17" width="3.625" customWidth="1"/>
    <col min="18" max="18" width="7.625" customWidth="1"/>
  </cols>
  <sheetData>
    <row r="5" spans="1:18" ht="7.5" customHeight="1" x14ac:dyDescent="0.2"/>
    <row r="6" spans="1:18" s="1" customFormat="1" ht="16.5" customHeight="1" x14ac:dyDescent="0.3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1" customFormat="1" ht="18" customHeight="1" x14ac:dyDescent="0.35">
      <c r="A7" s="59" t="s">
        <v>26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13" customFormat="1" ht="20.25" customHeight="1" x14ac:dyDescent="0.2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8" customHeight="1" x14ac:dyDescent="0.45">
      <c r="A9" s="60" t="s">
        <v>0</v>
      </c>
      <c r="B9" s="61" t="s">
        <v>1</v>
      </c>
      <c r="C9" s="62"/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8" t="s">
        <v>3</v>
      </c>
      <c r="N9" s="67" t="s">
        <v>4</v>
      </c>
      <c r="O9" s="67"/>
      <c r="P9" s="67"/>
      <c r="Q9" s="67"/>
      <c r="R9" s="60" t="s">
        <v>5</v>
      </c>
    </row>
    <row r="10" spans="1:18" s="2" customFormat="1" ht="18.75" customHeight="1" x14ac:dyDescent="0.45">
      <c r="A10" s="60"/>
      <c r="B10" s="63"/>
      <c r="C10" s="64"/>
      <c r="D10" s="57" t="s">
        <v>6</v>
      </c>
      <c r="E10" s="58"/>
      <c r="F10" s="57" t="s">
        <v>7</v>
      </c>
      <c r="G10" s="69"/>
      <c r="H10" s="69"/>
      <c r="I10" s="69"/>
      <c r="J10" s="69"/>
      <c r="K10" s="69"/>
      <c r="L10" s="58"/>
      <c r="M10" s="68"/>
      <c r="N10" s="70" t="s">
        <v>8</v>
      </c>
      <c r="O10" s="67" t="s">
        <v>9</v>
      </c>
      <c r="P10" s="67"/>
      <c r="Q10" s="67"/>
      <c r="R10" s="60"/>
    </row>
    <row r="11" spans="1:18" s="2" customFormat="1" ht="126" customHeight="1" x14ac:dyDescent="0.3">
      <c r="A11" s="60"/>
      <c r="B11" s="65"/>
      <c r="C11" s="66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6" t="s">
        <v>17</v>
      </c>
      <c r="L11" s="5" t="s">
        <v>18</v>
      </c>
      <c r="M11" s="68"/>
      <c r="N11" s="70"/>
      <c r="O11" s="7" t="s">
        <v>19</v>
      </c>
      <c r="P11" s="7" t="s">
        <v>20</v>
      </c>
      <c r="Q11" s="7" t="s">
        <v>21</v>
      </c>
      <c r="R11" s="60"/>
    </row>
    <row r="12" spans="1:18" s="2" customFormat="1" ht="18" customHeight="1" x14ac:dyDescent="0.45">
      <c r="A12" s="8">
        <v>1</v>
      </c>
      <c r="B12" s="26" t="s">
        <v>563</v>
      </c>
      <c r="C12" s="27" t="s">
        <v>564</v>
      </c>
      <c r="D12" s="9"/>
      <c r="E12" s="9"/>
      <c r="F12" s="9"/>
      <c r="G12" s="9"/>
      <c r="H12" s="9"/>
      <c r="I12" s="9"/>
      <c r="J12" s="9"/>
      <c r="K12" s="9"/>
      <c r="L12" s="9"/>
      <c r="M12" s="71">
        <f>D12+E12+F12+G12+H12+I12+J12+K12+L12</f>
        <v>0</v>
      </c>
      <c r="N12" s="71" t="str">
        <f>IF(M12&lt;=19,"/","")</f>
        <v>/</v>
      </c>
      <c r="O12" s="71" t="str">
        <f>IF(AND(M12&gt;19,M12&lt;=26),"/","")</f>
        <v/>
      </c>
      <c r="P12" s="72" t="str">
        <f>IF(AND(M12&gt;26,M12&lt;=33),"/","")</f>
        <v/>
      </c>
      <c r="Q12" s="72" t="str">
        <f>IF(AND(M12&gt;33,M12&lt;=40),"/","")</f>
        <v/>
      </c>
      <c r="R12" s="71" t="str">
        <f>IF(M12&gt;=24,"ผ่าน","ไม่ผ่าน")</f>
        <v>ไม่ผ่าน</v>
      </c>
    </row>
    <row r="13" spans="1:18" s="2" customFormat="1" ht="18" customHeight="1" x14ac:dyDescent="0.45">
      <c r="A13" s="8">
        <v>2</v>
      </c>
      <c r="B13" s="26" t="s">
        <v>565</v>
      </c>
      <c r="C13" s="27" t="s">
        <v>566</v>
      </c>
      <c r="D13" s="9"/>
      <c r="E13" s="9"/>
      <c r="F13" s="9"/>
      <c r="G13" s="9"/>
      <c r="H13" s="9"/>
      <c r="I13" s="9"/>
      <c r="J13" s="9"/>
      <c r="K13" s="9"/>
      <c r="L13" s="9"/>
      <c r="M13" s="71">
        <f t="shared" ref="M13:M54" si="0">D13+E13+F13+G13+H13+I13+J13+K13+L13</f>
        <v>0</v>
      </c>
      <c r="N13" s="71" t="str">
        <f t="shared" ref="N13:N54" si="1">IF(M13&lt;=19,"/","")</f>
        <v>/</v>
      </c>
      <c r="O13" s="71" t="str">
        <f t="shared" ref="O13:O54" si="2">IF(AND(M13&gt;19,M13&lt;=26),"/","")</f>
        <v/>
      </c>
      <c r="P13" s="72" t="str">
        <f t="shared" ref="P13:P54" si="3">IF(AND(M13&gt;26,M13&lt;=33),"/","")</f>
        <v/>
      </c>
      <c r="Q13" s="72" t="str">
        <f t="shared" ref="Q13:Q54" si="4">IF(AND(M13&gt;33,M13&lt;=40),"/","")</f>
        <v/>
      </c>
      <c r="R13" s="71" t="str">
        <f t="shared" ref="R13:R54" si="5">IF(M13&gt;=24,"ผ่าน","ไม่ผ่าน")</f>
        <v>ไม่ผ่าน</v>
      </c>
    </row>
    <row r="14" spans="1:18" s="2" customFormat="1" ht="18" customHeight="1" x14ac:dyDescent="0.45">
      <c r="A14" s="8">
        <v>3</v>
      </c>
      <c r="B14" s="26" t="s">
        <v>567</v>
      </c>
      <c r="C14" s="35" t="s">
        <v>568</v>
      </c>
      <c r="D14" s="9"/>
      <c r="E14" s="9"/>
      <c r="F14" s="9"/>
      <c r="G14" s="9"/>
      <c r="H14" s="9"/>
      <c r="I14" s="9"/>
      <c r="J14" s="9"/>
      <c r="K14" s="9"/>
      <c r="L14" s="9"/>
      <c r="M14" s="71">
        <f t="shared" si="0"/>
        <v>0</v>
      </c>
      <c r="N14" s="71" t="str">
        <f t="shared" si="1"/>
        <v>/</v>
      </c>
      <c r="O14" s="71" t="str">
        <f t="shared" si="2"/>
        <v/>
      </c>
      <c r="P14" s="72" t="str">
        <f t="shared" si="3"/>
        <v/>
      </c>
      <c r="Q14" s="72" t="str">
        <f t="shared" si="4"/>
        <v/>
      </c>
      <c r="R14" s="71" t="str">
        <f t="shared" si="5"/>
        <v>ไม่ผ่าน</v>
      </c>
    </row>
    <row r="15" spans="1:18" s="2" customFormat="1" ht="18" customHeight="1" x14ac:dyDescent="0.45">
      <c r="A15" s="8">
        <v>4</v>
      </c>
      <c r="B15" s="26" t="s">
        <v>569</v>
      </c>
      <c r="C15" s="27" t="s">
        <v>570</v>
      </c>
      <c r="D15" s="9"/>
      <c r="E15" s="9"/>
      <c r="F15" s="9"/>
      <c r="G15" s="9"/>
      <c r="H15" s="9"/>
      <c r="I15" s="9"/>
      <c r="J15" s="9"/>
      <c r="K15" s="9"/>
      <c r="L15" s="9"/>
      <c r="M15" s="71">
        <f t="shared" si="0"/>
        <v>0</v>
      </c>
      <c r="N15" s="71" t="str">
        <f t="shared" si="1"/>
        <v>/</v>
      </c>
      <c r="O15" s="71" t="str">
        <f t="shared" si="2"/>
        <v/>
      </c>
      <c r="P15" s="72" t="str">
        <f t="shared" si="3"/>
        <v/>
      </c>
      <c r="Q15" s="72" t="str">
        <f t="shared" si="4"/>
        <v/>
      </c>
      <c r="R15" s="71" t="str">
        <f t="shared" si="5"/>
        <v>ไม่ผ่าน</v>
      </c>
    </row>
    <row r="16" spans="1:18" s="2" customFormat="1" ht="18" customHeight="1" x14ac:dyDescent="0.45">
      <c r="A16" s="8">
        <v>5</v>
      </c>
      <c r="B16" s="26" t="s">
        <v>571</v>
      </c>
      <c r="C16" s="27" t="s">
        <v>572</v>
      </c>
      <c r="D16" s="9"/>
      <c r="E16" s="9"/>
      <c r="F16" s="9"/>
      <c r="G16" s="9"/>
      <c r="H16" s="9"/>
      <c r="I16" s="9"/>
      <c r="J16" s="9"/>
      <c r="K16" s="9"/>
      <c r="L16" s="9"/>
      <c r="M16" s="71">
        <f t="shared" si="0"/>
        <v>0</v>
      </c>
      <c r="N16" s="71" t="str">
        <f t="shared" si="1"/>
        <v>/</v>
      </c>
      <c r="O16" s="71" t="str">
        <f t="shared" si="2"/>
        <v/>
      </c>
      <c r="P16" s="72" t="str">
        <f t="shared" si="3"/>
        <v/>
      </c>
      <c r="Q16" s="72" t="str">
        <f t="shared" si="4"/>
        <v/>
      </c>
      <c r="R16" s="71" t="str">
        <f t="shared" si="5"/>
        <v>ไม่ผ่าน</v>
      </c>
    </row>
    <row r="17" spans="1:18" s="2" customFormat="1" ht="18" customHeight="1" x14ac:dyDescent="0.45">
      <c r="A17" s="8">
        <v>6</v>
      </c>
      <c r="B17" s="14" t="s">
        <v>573</v>
      </c>
      <c r="C17" s="15" t="s">
        <v>574</v>
      </c>
      <c r="D17" s="9"/>
      <c r="E17" s="9"/>
      <c r="F17" s="9"/>
      <c r="G17" s="9"/>
      <c r="H17" s="9"/>
      <c r="I17" s="9"/>
      <c r="J17" s="9"/>
      <c r="K17" s="9"/>
      <c r="L17" s="9"/>
      <c r="M17" s="71">
        <f t="shared" si="0"/>
        <v>0</v>
      </c>
      <c r="N17" s="71" t="str">
        <f t="shared" si="1"/>
        <v>/</v>
      </c>
      <c r="O17" s="71" t="str">
        <f t="shared" si="2"/>
        <v/>
      </c>
      <c r="P17" s="72" t="str">
        <f t="shared" si="3"/>
        <v/>
      </c>
      <c r="Q17" s="72" t="str">
        <f t="shared" si="4"/>
        <v/>
      </c>
      <c r="R17" s="71" t="str">
        <f t="shared" si="5"/>
        <v>ไม่ผ่าน</v>
      </c>
    </row>
    <row r="18" spans="1:18" s="2" customFormat="1" ht="18" customHeight="1" x14ac:dyDescent="0.45">
      <c r="A18" s="8">
        <v>7</v>
      </c>
      <c r="B18" s="14" t="s">
        <v>575</v>
      </c>
      <c r="C18" s="15" t="s">
        <v>576</v>
      </c>
      <c r="D18" s="9"/>
      <c r="E18" s="9"/>
      <c r="F18" s="9"/>
      <c r="G18" s="9"/>
      <c r="H18" s="9"/>
      <c r="I18" s="9"/>
      <c r="J18" s="9"/>
      <c r="K18" s="9"/>
      <c r="L18" s="9"/>
      <c r="M18" s="71">
        <f t="shared" si="0"/>
        <v>0</v>
      </c>
      <c r="N18" s="71" t="str">
        <f t="shared" si="1"/>
        <v>/</v>
      </c>
      <c r="O18" s="71" t="str">
        <f t="shared" si="2"/>
        <v/>
      </c>
      <c r="P18" s="72" t="str">
        <f t="shared" si="3"/>
        <v/>
      </c>
      <c r="Q18" s="72" t="str">
        <f t="shared" si="4"/>
        <v/>
      </c>
      <c r="R18" s="71" t="str">
        <f t="shared" si="5"/>
        <v>ไม่ผ่าน</v>
      </c>
    </row>
    <row r="19" spans="1:18" s="2" customFormat="1" ht="18" customHeight="1" x14ac:dyDescent="0.45">
      <c r="A19" s="8">
        <v>8</v>
      </c>
      <c r="B19" s="14" t="s">
        <v>577</v>
      </c>
      <c r="C19" s="15" t="s">
        <v>578</v>
      </c>
      <c r="D19" s="9"/>
      <c r="E19" s="9"/>
      <c r="F19" s="9"/>
      <c r="G19" s="9"/>
      <c r="H19" s="9"/>
      <c r="I19" s="9"/>
      <c r="J19" s="9"/>
      <c r="K19" s="9"/>
      <c r="L19" s="9"/>
      <c r="M19" s="71">
        <f t="shared" si="0"/>
        <v>0</v>
      </c>
      <c r="N19" s="71" t="str">
        <f t="shared" si="1"/>
        <v>/</v>
      </c>
      <c r="O19" s="71" t="str">
        <f t="shared" si="2"/>
        <v/>
      </c>
      <c r="P19" s="72" t="str">
        <f t="shared" si="3"/>
        <v/>
      </c>
      <c r="Q19" s="72" t="str">
        <f t="shared" si="4"/>
        <v/>
      </c>
      <c r="R19" s="71" t="str">
        <f t="shared" si="5"/>
        <v>ไม่ผ่าน</v>
      </c>
    </row>
    <row r="20" spans="1:18" s="2" customFormat="1" ht="18" customHeight="1" x14ac:dyDescent="0.45">
      <c r="A20" s="8">
        <v>9</v>
      </c>
      <c r="B20" s="14" t="s">
        <v>579</v>
      </c>
      <c r="C20" s="15" t="s">
        <v>580</v>
      </c>
      <c r="D20" s="9"/>
      <c r="E20" s="9"/>
      <c r="F20" s="9"/>
      <c r="G20" s="9"/>
      <c r="H20" s="9"/>
      <c r="I20" s="9"/>
      <c r="J20" s="9"/>
      <c r="K20" s="9"/>
      <c r="L20" s="9"/>
      <c r="M20" s="71">
        <f t="shared" si="0"/>
        <v>0</v>
      </c>
      <c r="N20" s="71" t="str">
        <f t="shared" si="1"/>
        <v>/</v>
      </c>
      <c r="O20" s="71" t="str">
        <f t="shared" si="2"/>
        <v/>
      </c>
      <c r="P20" s="72" t="str">
        <f t="shared" si="3"/>
        <v/>
      </c>
      <c r="Q20" s="72" t="str">
        <f t="shared" si="4"/>
        <v/>
      </c>
      <c r="R20" s="71" t="str">
        <f t="shared" si="5"/>
        <v>ไม่ผ่าน</v>
      </c>
    </row>
    <row r="21" spans="1:18" s="2" customFormat="1" ht="18" customHeight="1" x14ac:dyDescent="0.45">
      <c r="A21" s="8">
        <v>10</v>
      </c>
      <c r="B21" s="14" t="s">
        <v>581</v>
      </c>
      <c r="C21" s="15" t="s">
        <v>582</v>
      </c>
      <c r="D21" s="9"/>
      <c r="E21" s="9"/>
      <c r="F21" s="9"/>
      <c r="G21" s="9"/>
      <c r="H21" s="9"/>
      <c r="I21" s="9"/>
      <c r="J21" s="9"/>
      <c r="K21" s="9"/>
      <c r="L21" s="9"/>
      <c r="M21" s="71">
        <f t="shared" si="0"/>
        <v>0</v>
      </c>
      <c r="N21" s="71" t="str">
        <f t="shared" si="1"/>
        <v>/</v>
      </c>
      <c r="O21" s="71" t="str">
        <f t="shared" si="2"/>
        <v/>
      </c>
      <c r="P21" s="72" t="str">
        <f t="shared" si="3"/>
        <v/>
      </c>
      <c r="Q21" s="72" t="str">
        <f t="shared" si="4"/>
        <v/>
      </c>
      <c r="R21" s="71" t="str">
        <f t="shared" si="5"/>
        <v>ไม่ผ่าน</v>
      </c>
    </row>
    <row r="22" spans="1:18" s="2" customFormat="1" ht="18" customHeight="1" x14ac:dyDescent="0.45">
      <c r="A22" s="8">
        <v>11</v>
      </c>
      <c r="B22" s="14" t="s">
        <v>583</v>
      </c>
      <c r="C22" s="15" t="s">
        <v>584</v>
      </c>
      <c r="D22" s="9"/>
      <c r="E22" s="9"/>
      <c r="F22" s="9"/>
      <c r="G22" s="9"/>
      <c r="H22" s="9"/>
      <c r="I22" s="9"/>
      <c r="J22" s="9"/>
      <c r="K22" s="9"/>
      <c r="L22" s="9"/>
      <c r="M22" s="71">
        <f t="shared" si="0"/>
        <v>0</v>
      </c>
      <c r="N22" s="71" t="str">
        <f t="shared" si="1"/>
        <v>/</v>
      </c>
      <c r="O22" s="71" t="str">
        <f t="shared" si="2"/>
        <v/>
      </c>
      <c r="P22" s="72" t="str">
        <f t="shared" si="3"/>
        <v/>
      </c>
      <c r="Q22" s="72" t="str">
        <f t="shared" si="4"/>
        <v/>
      </c>
      <c r="R22" s="71" t="str">
        <f t="shared" si="5"/>
        <v>ไม่ผ่าน</v>
      </c>
    </row>
    <row r="23" spans="1:18" s="2" customFormat="1" ht="18" customHeight="1" x14ac:dyDescent="0.45">
      <c r="A23" s="8">
        <v>12</v>
      </c>
      <c r="B23" s="14" t="s">
        <v>585</v>
      </c>
      <c r="C23" s="15" t="s">
        <v>586</v>
      </c>
      <c r="D23" s="9"/>
      <c r="E23" s="9"/>
      <c r="F23" s="9"/>
      <c r="G23" s="9"/>
      <c r="H23" s="9"/>
      <c r="I23" s="9"/>
      <c r="J23" s="9"/>
      <c r="K23" s="9"/>
      <c r="L23" s="9"/>
      <c r="M23" s="71">
        <f t="shared" si="0"/>
        <v>0</v>
      </c>
      <c r="N23" s="71" t="str">
        <f t="shared" si="1"/>
        <v>/</v>
      </c>
      <c r="O23" s="71" t="str">
        <f t="shared" si="2"/>
        <v/>
      </c>
      <c r="P23" s="72" t="str">
        <f t="shared" si="3"/>
        <v/>
      </c>
      <c r="Q23" s="72" t="str">
        <f t="shared" si="4"/>
        <v/>
      </c>
      <c r="R23" s="71" t="str">
        <f t="shared" si="5"/>
        <v>ไม่ผ่าน</v>
      </c>
    </row>
    <row r="24" spans="1:18" s="2" customFormat="1" ht="18" customHeight="1" x14ac:dyDescent="0.45">
      <c r="A24" s="8">
        <v>13</v>
      </c>
      <c r="B24" s="14" t="s">
        <v>47</v>
      </c>
      <c r="C24" s="15" t="s">
        <v>587</v>
      </c>
      <c r="D24" s="9"/>
      <c r="E24" s="9"/>
      <c r="F24" s="9"/>
      <c r="G24" s="9"/>
      <c r="H24" s="9"/>
      <c r="I24" s="9"/>
      <c r="J24" s="9"/>
      <c r="K24" s="9"/>
      <c r="L24" s="9"/>
      <c r="M24" s="71">
        <f t="shared" si="0"/>
        <v>0</v>
      </c>
      <c r="N24" s="71" t="str">
        <f t="shared" si="1"/>
        <v>/</v>
      </c>
      <c r="O24" s="71" t="str">
        <f t="shared" si="2"/>
        <v/>
      </c>
      <c r="P24" s="72" t="str">
        <f t="shared" si="3"/>
        <v/>
      </c>
      <c r="Q24" s="72" t="str">
        <f t="shared" si="4"/>
        <v/>
      </c>
      <c r="R24" s="71" t="str">
        <f t="shared" si="5"/>
        <v>ไม่ผ่าน</v>
      </c>
    </row>
    <row r="25" spans="1:18" s="2" customFormat="1" ht="18" customHeight="1" x14ac:dyDescent="0.45">
      <c r="A25" s="8">
        <v>14</v>
      </c>
      <c r="B25" s="14" t="s">
        <v>588</v>
      </c>
      <c r="C25" s="15" t="s">
        <v>589</v>
      </c>
      <c r="D25" s="9"/>
      <c r="E25" s="9"/>
      <c r="F25" s="9"/>
      <c r="G25" s="9"/>
      <c r="H25" s="9"/>
      <c r="I25" s="9"/>
      <c r="J25" s="9"/>
      <c r="K25" s="9"/>
      <c r="L25" s="9"/>
      <c r="M25" s="71">
        <f t="shared" si="0"/>
        <v>0</v>
      </c>
      <c r="N25" s="71" t="str">
        <f t="shared" si="1"/>
        <v>/</v>
      </c>
      <c r="O25" s="71" t="str">
        <f t="shared" si="2"/>
        <v/>
      </c>
      <c r="P25" s="72" t="str">
        <f t="shared" si="3"/>
        <v/>
      </c>
      <c r="Q25" s="72" t="str">
        <f t="shared" si="4"/>
        <v/>
      </c>
      <c r="R25" s="71" t="str">
        <f t="shared" si="5"/>
        <v>ไม่ผ่าน</v>
      </c>
    </row>
    <row r="26" spans="1:18" s="2" customFormat="1" ht="18" customHeight="1" x14ac:dyDescent="0.45">
      <c r="A26" s="8">
        <v>15</v>
      </c>
      <c r="B26" s="14" t="s">
        <v>590</v>
      </c>
      <c r="C26" s="15" t="s">
        <v>591</v>
      </c>
      <c r="D26" s="9"/>
      <c r="E26" s="9"/>
      <c r="F26" s="9"/>
      <c r="G26" s="9"/>
      <c r="H26" s="9"/>
      <c r="I26" s="9"/>
      <c r="J26" s="9"/>
      <c r="K26" s="9"/>
      <c r="L26" s="9"/>
      <c r="M26" s="71">
        <f t="shared" si="0"/>
        <v>0</v>
      </c>
      <c r="N26" s="71" t="str">
        <f t="shared" si="1"/>
        <v>/</v>
      </c>
      <c r="O26" s="71" t="str">
        <f t="shared" si="2"/>
        <v/>
      </c>
      <c r="P26" s="72" t="str">
        <f t="shared" si="3"/>
        <v/>
      </c>
      <c r="Q26" s="72" t="str">
        <f t="shared" si="4"/>
        <v/>
      </c>
      <c r="R26" s="71" t="str">
        <f t="shared" si="5"/>
        <v>ไม่ผ่าน</v>
      </c>
    </row>
    <row r="27" spans="1:18" s="2" customFormat="1" ht="18" customHeight="1" x14ac:dyDescent="0.45">
      <c r="A27" s="8">
        <v>16</v>
      </c>
      <c r="B27" s="14" t="s">
        <v>592</v>
      </c>
      <c r="C27" s="15" t="s">
        <v>593</v>
      </c>
      <c r="D27" s="9"/>
      <c r="E27" s="9"/>
      <c r="F27" s="9"/>
      <c r="G27" s="9"/>
      <c r="H27" s="9"/>
      <c r="I27" s="9"/>
      <c r="J27" s="9"/>
      <c r="K27" s="9"/>
      <c r="L27" s="9"/>
      <c r="M27" s="71">
        <f t="shared" si="0"/>
        <v>0</v>
      </c>
      <c r="N27" s="71" t="str">
        <f t="shared" si="1"/>
        <v>/</v>
      </c>
      <c r="O27" s="71" t="str">
        <f t="shared" si="2"/>
        <v/>
      </c>
      <c r="P27" s="72" t="str">
        <f t="shared" si="3"/>
        <v/>
      </c>
      <c r="Q27" s="72" t="str">
        <f t="shared" si="4"/>
        <v/>
      </c>
      <c r="R27" s="71" t="str">
        <f t="shared" si="5"/>
        <v>ไม่ผ่าน</v>
      </c>
    </row>
    <row r="28" spans="1:18" s="2" customFormat="1" ht="18" customHeight="1" x14ac:dyDescent="0.45">
      <c r="A28" s="8">
        <v>17</v>
      </c>
      <c r="B28" s="14" t="s">
        <v>594</v>
      </c>
      <c r="C28" s="15" t="s">
        <v>595</v>
      </c>
      <c r="D28" s="9"/>
      <c r="E28" s="9"/>
      <c r="F28" s="9"/>
      <c r="G28" s="9"/>
      <c r="H28" s="9"/>
      <c r="I28" s="9"/>
      <c r="J28" s="9"/>
      <c r="K28" s="9"/>
      <c r="L28" s="9"/>
      <c r="M28" s="71">
        <f t="shared" si="0"/>
        <v>0</v>
      </c>
      <c r="N28" s="71" t="str">
        <f t="shared" si="1"/>
        <v>/</v>
      </c>
      <c r="O28" s="71" t="str">
        <f t="shared" si="2"/>
        <v/>
      </c>
      <c r="P28" s="72" t="str">
        <f t="shared" si="3"/>
        <v/>
      </c>
      <c r="Q28" s="72" t="str">
        <f t="shared" si="4"/>
        <v/>
      </c>
      <c r="R28" s="71" t="str">
        <f t="shared" si="5"/>
        <v>ไม่ผ่าน</v>
      </c>
    </row>
    <row r="29" spans="1:18" s="2" customFormat="1" ht="18" customHeight="1" x14ac:dyDescent="0.45">
      <c r="A29" s="8">
        <v>18</v>
      </c>
      <c r="B29" s="14" t="s">
        <v>596</v>
      </c>
      <c r="C29" s="15" t="s">
        <v>597</v>
      </c>
      <c r="D29" s="9"/>
      <c r="E29" s="9"/>
      <c r="F29" s="9"/>
      <c r="G29" s="9"/>
      <c r="H29" s="9"/>
      <c r="I29" s="9"/>
      <c r="J29" s="9"/>
      <c r="K29" s="9"/>
      <c r="L29" s="9"/>
      <c r="M29" s="71">
        <f t="shared" si="0"/>
        <v>0</v>
      </c>
      <c r="N29" s="71" t="str">
        <f t="shared" si="1"/>
        <v>/</v>
      </c>
      <c r="O29" s="71" t="str">
        <f t="shared" si="2"/>
        <v/>
      </c>
      <c r="P29" s="72" t="str">
        <f t="shared" si="3"/>
        <v/>
      </c>
      <c r="Q29" s="72" t="str">
        <f t="shared" si="4"/>
        <v/>
      </c>
      <c r="R29" s="71" t="str">
        <f t="shared" si="5"/>
        <v>ไม่ผ่าน</v>
      </c>
    </row>
    <row r="30" spans="1:18" s="2" customFormat="1" ht="18" customHeight="1" x14ac:dyDescent="0.45">
      <c r="A30" s="8">
        <v>19</v>
      </c>
      <c r="B30" s="14" t="s">
        <v>598</v>
      </c>
      <c r="C30" s="15" t="s">
        <v>599</v>
      </c>
      <c r="D30" s="9"/>
      <c r="E30" s="9"/>
      <c r="F30" s="9"/>
      <c r="G30" s="9"/>
      <c r="H30" s="9"/>
      <c r="I30" s="9"/>
      <c r="J30" s="9"/>
      <c r="K30" s="9"/>
      <c r="L30" s="9"/>
      <c r="M30" s="71">
        <f t="shared" si="0"/>
        <v>0</v>
      </c>
      <c r="N30" s="71" t="str">
        <f t="shared" si="1"/>
        <v>/</v>
      </c>
      <c r="O30" s="71" t="str">
        <f t="shared" si="2"/>
        <v/>
      </c>
      <c r="P30" s="72" t="str">
        <f t="shared" si="3"/>
        <v/>
      </c>
      <c r="Q30" s="72" t="str">
        <f t="shared" si="4"/>
        <v/>
      </c>
      <c r="R30" s="71" t="str">
        <f t="shared" si="5"/>
        <v>ไม่ผ่าน</v>
      </c>
    </row>
    <row r="31" spans="1:18" s="2" customFormat="1" ht="18" customHeight="1" x14ac:dyDescent="0.45">
      <c r="A31" s="8">
        <v>20</v>
      </c>
      <c r="B31" s="14" t="s">
        <v>600</v>
      </c>
      <c r="C31" s="15" t="s">
        <v>601</v>
      </c>
      <c r="D31" s="9"/>
      <c r="E31" s="9"/>
      <c r="F31" s="9"/>
      <c r="G31" s="9"/>
      <c r="H31" s="9"/>
      <c r="I31" s="9"/>
      <c r="J31" s="9"/>
      <c r="K31" s="9"/>
      <c r="L31" s="9"/>
      <c r="M31" s="71">
        <f t="shared" si="0"/>
        <v>0</v>
      </c>
      <c r="N31" s="71" t="str">
        <f t="shared" si="1"/>
        <v>/</v>
      </c>
      <c r="O31" s="71" t="str">
        <f t="shared" si="2"/>
        <v/>
      </c>
      <c r="P31" s="72" t="str">
        <f t="shared" si="3"/>
        <v/>
      </c>
      <c r="Q31" s="72" t="str">
        <f t="shared" si="4"/>
        <v/>
      </c>
      <c r="R31" s="71" t="str">
        <f t="shared" si="5"/>
        <v>ไม่ผ่าน</v>
      </c>
    </row>
    <row r="32" spans="1:18" s="2" customFormat="1" ht="18" customHeight="1" x14ac:dyDescent="0.45">
      <c r="A32" s="8">
        <v>21</v>
      </c>
      <c r="B32" s="16" t="s">
        <v>602</v>
      </c>
      <c r="C32" s="17" t="s">
        <v>526</v>
      </c>
      <c r="D32" s="9"/>
      <c r="E32" s="9"/>
      <c r="F32" s="9"/>
      <c r="G32" s="9"/>
      <c r="H32" s="9"/>
      <c r="I32" s="9"/>
      <c r="J32" s="9"/>
      <c r="K32" s="9"/>
      <c r="L32" s="9"/>
      <c r="M32" s="71">
        <f t="shared" si="0"/>
        <v>0</v>
      </c>
      <c r="N32" s="71" t="str">
        <f t="shared" si="1"/>
        <v>/</v>
      </c>
      <c r="O32" s="71" t="str">
        <f t="shared" si="2"/>
        <v/>
      </c>
      <c r="P32" s="72" t="str">
        <f t="shared" si="3"/>
        <v/>
      </c>
      <c r="Q32" s="72" t="str">
        <f t="shared" si="4"/>
        <v/>
      </c>
      <c r="R32" s="71" t="str">
        <f t="shared" si="5"/>
        <v>ไม่ผ่าน</v>
      </c>
    </row>
    <row r="33" spans="1:18" s="2" customFormat="1" ht="18" customHeight="1" x14ac:dyDescent="0.45">
      <c r="A33" s="8">
        <v>22</v>
      </c>
      <c r="B33" s="16" t="s">
        <v>603</v>
      </c>
      <c r="C33" s="17" t="s">
        <v>604</v>
      </c>
      <c r="D33" s="9"/>
      <c r="E33" s="9"/>
      <c r="F33" s="9"/>
      <c r="G33" s="9"/>
      <c r="H33" s="9"/>
      <c r="I33" s="9"/>
      <c r="J33" s="9"/>
      <c r="K33" s="9"/>
      <c r="L33" s="9"/>
      <c r="M33" s="71">
        <f t="shared" si="0"/>
        <v>0</v>
      </c>
      <c r="N33" s="71" t="str">
        <f t="shared" si="1"/>
        <v>/</v>
      </c>
      <c r="O33" s="71" t="str">
        <f t="shared" si="2"/>
        <v/>
      </c>
      <c r="P33" s="72" t="str">
        <f t="shared" si="3"/>
        <v/>
      </c>
      <c r="Q33" s="72" t="str">
        <f t="shared" si="4"/>
        <v/>
      </c>
      <c r="R33" s="71" t="str">
        <f t="shared" si="5"/>
        <v>ไม่ผ่าน</v>
      </c>
    </row>
    <row r="34" spans="1:18" s="2" customFormat="1" ht="18" customHeight="1" x14ac:dyDescent="0.45">
      <c r="A34" s="8">
        <v>23</v>
      </c>
      <c r="B34" s="26" t="s">
        <v>605</v>
      </c>
      <c r="C34" s="27" t="s">
        <v>606</v>
      </c>
      <c r="D34" s="9"/>
      <c r="E34" s="9"/>
      <c r="F34" s="9"/>
      <c r="G34" s="9"/>
      <c r="H34" s="9"/>
      <c r="I34" s="9"/>
      <c r="J34" s="9"/>
      <c r="K34" s="9"/>
      <c r="L34" s="9"/>
      <c r="M34" s="71">
        <f t="shared" si="0"/>
        <v>0</v>
      </c>
      <c r="N34" s="71" t="str">
        <f t="shared" si="1"/>
        <v>/</v>
      </c>
      <c r="O34" s="71" t="str">
        <f t="shared" si="2"/>
        <v/>
      </c>
      <c r="P34" s="72" t="str">
        <f t="shared" si="3"/>
        <v/>
      </c>
      <c r="Q34" s="72" t="str">
        <f t="shared" si="4"/>
        <v/>
      </c>
      <c r="R34" s="71" t="str">
        <f t="shared" si="5"/>
        <v>ไม่ผ่าน</v>
      </c>
    </row>
    <row r="35" spans="1:18" s="2" customFormat="1" ht="18" customHeight="1" x14ac:dyDescent="0.45">
      <c r="A35" s="8">
        <v>24</v>
      </c>
      <c r="B35" s="26" t="s">
        <v>607</v>
      </c>
      <c r="C35" s="27" t="s">
        <v>608</v>
      </c>
      <c r="D35" s="9"/>
      <c r="E35" s="9"/>
      <c r="F35" s="9"/>
      <c r="G35" s="9"/>
      <c r="H35" s="9"/>
      <c r="I35" s="9"/>
      <c r="J35" s="9"/>
      <c r="K35" s="9"/>
      <c r="L35" s="9"/>
      <c r="M35" s="71">
        <f t="shared" si="0"/>
        <v>0</v>
      </c>
      <c r="N35" s="71" t="str">
        <f t="shared" si="1"/>
        <v>/</v>
      </c>
      <c r="O35" s="71" t="str">
        <f t="shared" si="2"/>
        <v/>
      </c>
      <c r="P35" s="72" t="str">
        <f t="shared" si="3"/>
        <v/>
      </c>
      <c r="Q35" s="72" t="str">
        <f t="shared" si="4"/>
        <v/>
      </c>
      <c r="R35" s="71" t="str">
        <f t="shared" si="5"/>
        <v>ไม่ผ่าน</v>
      </c>
    </row>
    <row r="36" spans="1:18" s="2" customFormat="1" ht="18" customHeight="1" x14ac:dyDescent="0.45">
      <c r="A36" s="8">
        <v>25</v>
      </c>
      <c r="B36" s="26" t="s">
        <v>609</v>
      </c>
      <c r="C36" s="27" t="s">
        <v>610</v>
      </c>
      <c r="D36" s="9"/>
      <c r="E36" s="9"/>
      <c r="F36" s="9"/>
      <c r="G36" s="9"/>
      <c r="H36" s="9"/>
      <c r="I36" s="9"/>
      <c r="J36" s="9"/>
      <c r="K36" s="9"/>
      <c r="L36" s="9"/>
      <c r="M36" s="71">
        <f t="shared" si="0"/>
        <v>0</v>
      </c>
      <c r="N36" s="71" t="str">
        <f t="shared" si="1"/>
        <v>/</v>
      </c>
      <c r="O36" s="71" t="str">
        <f t="shared" si="2"/>
        <v/>
      </c>
      <c r="P36" s="72" t="str">
        <f t="shared" si="3"/>
        <v/>
      </c>
      <c r="Q36" s="72" t="str">
        <f t="shared" si="4"/>
        <v/>
      </c>
      <c r="R36" s="71" t="str">
        <f t="shared" si="5"/>
        <v>ไม่ผ่าน</v>
      </c>
    </row>
    <row r="37" spans="1:18" s="2" customFormat="1" ht="18" customHeight="1" x14ac:dyDescent="0.45">
      <c r="A37" s="8">
        <v>26</v>
      </c>
      <c r="B37" s="14" t="s">
        <v>611</v>
      </c>
      <c r="C37" s="15" t="s">
        <v>612</v>
      </c>
      <c r="D37" s="9"/>
      <c r="E37" s="9"/>
      <c r="F37" s="9"/>
      <c r="G37" s="9"/>
      <c r="H37" s="9"/>
      <c r="I37" s="9"/>
      <c r="J37" s="9"/>
      <c r="K37" s="9"/>
      <c r="L37" s="9"/>
      <c r="M37" s="71">
        <f t="shared" si="0"/>
        <v>0</v>
      </c>
      <c r="N37" s="71" t="str">
        <f t="shared" si="1"/>
        <v>/</v>
      </c>
      <c r="O37" s="71" t="str">
        <f t="shared" si="2"/>
        <v/>
      </c>
      <c r="P37" s="72" t="str">
        <f t="shared" si="3"/>
        <v/>
      </c>
      <c r="Q37" s="72" t="str">
        <f t="shared" si="4"/>
        <v/>
      </c>
      <c r="R37" s="71" t="str">
        <f t="shared" si="5"/>
        <v>ไม่ผ่าน</v>
      </c>
    </row>
    <row r="38" spans="1:18" s="2" customFormat="1" ht="18" customHeight="1" x14ac:dyDescent="0.45">
      <c r="A38" s="8">
        <v>27</v>
      </c>
      <c r="B38" s="14" t="s">
        <v>613</v>
      </c>
      <c r="C38" s="15" t="s">
        <v>614</v>
      </c>
      <c r="D38" s="9"/>
      <c r="E38" s="9"/>
      <c r="F38" s="9"/>
      <c r="G38" s="9"/>
      <c r="H38" s="9"/>
      <c r="I38" s="9"/>
      <c r="J38" s="9"/>
      <c r="K38" s="9"/>
      <c r="L38" s="9"/>
      <c r="M38" s="71">
        <f t="shared" si="0"/>
        <v>0</v>
      </c>
      <c r="N38" s="71" t="str">
        <f t="shared" si="1"/>
        <v>/</v>
      </c>
      <c r="O38" s="71" t="str">
        <f t="shared" si="2"/>
        <v/>
      </c>
      <c r="P38" s="72" t="str">
        <f t="shared" si="3"/>
        <v/>
      </c>
      <c r="Q38" s="72" t="str">
        <f t="shared" si="4"/>
        <v/>
      </c>
      <c r="R38" s="71" t="str">
        <f t="shared" si="5"/>
        <v>ไม่ผ่าน</v>
      </c>
    </row>
    <row r="39" spans="1:18" s="2" customFormat="1" ht="19.350000000000001" customHeight="1" x14ac:dyDescent="0.45">
      <c r="A39" s="8">
        <v>28</v>
      </c>
      <c r="B39" s="14" t="s">
        <v>615</v>
      </c>
      <c r="C39" s="15" t="s">
        <v>616</v>
      </c>
      <c r="D39" s="9"/>
      <c r="E39" s="9"/>
      <c r="F39" s="9"/>
      <c r="G39" s="9"/>
      <c r="H39" s="9"/>
      <c r="I39" s="9"/>
      <c r="J39" s="9"/>
      <c r="K39" s="9"/>
      <c r="L39" s="9"/>
      <c r="M39" s="71">
        <f t="shared" si="0"/>
        <v>0</v>
      </c>
      <c r="N39" s="71" t="str">
        <f t="shared" si="1"/>
        <v>/</v>
      </c>
      <c r="O39" s="71" t="str">
        <f t="shared" si="2"/>
        <v/>
      </c>
      <c r="P39" s="72" t="str">
        <f t="shared" si="3"/>
        <v/>
      </c>
      <c r="Q39" s="72" t="str">
        <f t="shared" si="4"/>
        <v/>
      </c>
      <c r="R39" s="71" t="str">
        <f t="shared" si="5"/>
        <v>ไม่ผ่าน</v>
      </c>
    </row>
    <row r="40" spans="1:18" s="2" customFormat="1" ht="19.350000000000001" customHeight="1" x14ac:dyDescent="0.45">
      <c r="A40" s="8">
        <v>29</v>
      </c>
      <c r="B40" s="14" t="s">
        <v>617</v>
      </c>
      <c r="C40" s="15" t="s">
        <v>618</v>
      </c>
      <c r="D40" s="9"/>
      <c r="E40" s="9"/>
      <c r="F40" s="9"/>
      <c r="G40" s="9"/>
      <c r="H40" s="9"/>
      <c r="I40" s="9"/>
      <c r="J40" s="9"/>
      <c r="K40" s="9"/>
      <c r="L40" s="9"/>
      <c r="M40" s="71">
        <f t="shared" si="0"/>
        <v>0</v>
      </c>
      <c r="N40" s="71" t="str">
        <f t="shared" si="1"/>
        <v>/</v>
      </c>
      <c r="O40" s="71" t="str">
        <f t="shared" si="2"/>
        <v/>
      </c>
      <c r="P40" s="72" t="str">
        <f t="shared" si="3"/>
        <v/>
      </c>
      <c r="Q40" s="72" t="str">
        <f t="shared" si="4"/>
        <v/>
      </c>
      <c r="R40" s="71" t="str">
        <f t="shared" si="5"/>
        <v>ไม่ผ่าน</v>
      </c>
    </row>
    <row r="41" spans="1:18" s="2" customFormat="1" ht="19.350000000000001" customHeight="1" x14ac:dyDescent="0.45">
      <c r="A41" s="8">
        <v>30</v>
      </c>
      <c r="B41" s="16" t="s">
        <v>619</v>
      </c>
      <c r="C41" s="17" t="s">
        <v>396</v>
      </c>
      <c r="D41" s="9"/>
      <c r="E41" s="9"/>
      <c r="F41" s="9"/>
      <c r="G41" s="9"/>
      <c r="H41" s="9"/>
      <c r="I41" s="9"/>
      <c r="J41" s="9"/>
      <c r="K41" s="9"/>
      <c r="L41" s="9"/>
      <c r="M41" s="71">
        <f t="shared" si="0"/>
        <v>0</v>
      </c>
      <c r="N41" s="71" t="str">
        <f t="shared" si="1"/>
        <v>/</v>
      </c>
      <c r="O41" s="71" t="str">
        <f t="shared" si="2"/>
        <v/>
      </c>
      <c r="P41" s="72" t="str">
        <f t="shared" si="3"/>
        <v/>
      </c>
      <c r="Q41" s="72" t="str">
        <f t="shared" si="4"/>
        <v/>
      </c>
      <c r="R41" s="71" t="str">
        <f t="shared" si="5"/>
        <v>ไม่ผ่าน</v>
      </c>
    </row>
    <row r="42" spans="1:18" s="2" customFormat="1" ht="19.350000000000001" customHeight="1" x14ac:dyDescent="0.45">
      <c r="A42" s="8">
        <v>31</v>
      </c>
      <c r="B42" s="16" t="s">
        <v>620</v>
      </c>
      <c r="C42" s="17" t="s">
        <v>621</v>
      </c>
      <c r="D42" s="9"/>
      <c r="E42" s="9"/>
      <c r="F42" s="9"/>
      <c r="G42" s="9"/>
      <c r="H42" s="9"/>
      <c r="I42" s="9"/>
      <c r="J42" s="9"/>
      <c r="K42" s="9"/>
      <c r="L42" s="9"/>
      <c r="M42" s="71">
        <f t="shared" si="0"/>
        <v>0</v>
      </c>
      <c r="N42" s="71" t="str">
        <f t="shared" si="1"/>
        <v>/</v>
      </c>
      <c r="O42" s="71" t="str">
        <f t="shared" si="2"/>
        <v/>
      </c>
      <c r="P42" s="72" t="str">
        <f t="shared" si="3"/>
        <v/>
      </c>
      <c r="Q42" s="72" t="str">
        <f t="shared" si="4"/>
        <v/>
      </c>
      <c r="R42" s="71" t="str">
        <f t="shared" si="5"/>
        <v>ไม่ผ่าน</v>
      </c>
    </row>
    <row r="43" spans="1:18" s="2" customFormat="1" ht="19.350000000000001" customHeight="1" x14ac:dyDescent="0.45">
      <c r="A43" s="8">
        <v>32</v>
      </c>
      <c r="B43" s="14" t="s">
        <v>622</v>
      </c>
      <c r="C43" s="15" t="s">
        <v>623</v>
      </c>
      <c r="D43" s="9"/>
      <c r="E43" s="9"/>
      <c r="F43" s="9"/>
      <c r="G43" s="9"/>
      <c r="H43" s="9"/>
      <c r="I43" s="9"/>
      <c r="J43" s="9"/>
      <c r="K43" s="9"/>
      <c r="L43" s="9"/>
      <c r="M43" s="71">
        <f t="shared" si="0"/>
        <v>0</v>
      </c>
      <c r="N43" s="71" t="str">
        <f t="shared" si="1"/>
        <v>/</v>
      </c>
      <c r="O43" s="71" t="str">
        <f t="shared" si="2"/>
        <v/>
      </c>
      <c r="P43" s="72" t="str">
        <f t="shared" si="3"/>
        <v/>
      </c>
      <c r="Q43" s="72" t="str">
        <f t="shared" si="4"/>
        <v/>
      </c>
      <c r="R43" s="71" t="str">
        <f t="shared" si="5"/>
        <v>ไม่ผ่าน</v>
      </c>
    </row>
    <row r="44" spans="1:18" s="2" customFormat="1" ht="19.350000000000001" customHeight="1" x14ac:dyDescent="0.45">
      <c r="A44" s="8">
        <v>33</v>
      </c>
      <c r="B44" s="14" t="s">
        <v>624</v>
      </c>
      <c r="C44" s="15" t="s">
        <v>625</v>
      </c>
      <c r="D44" s="9"/>
      <c r="E44" s="9"/>
      <c r="F44" s="9"/>
      <c r="G44" s="9"/>
      <c r="H44" s="9"/>
      <c r="I44" s="9"/>
      <c r="J44" s="9"/>
      <c r="K44" s="9"/>
      <c r="L44" s="9"/>
      <c r="M44" s="71">
        <f t="shared" si="0"/>
        <v>0</v>
      </c>
      <c r="N44" s="71" t="str">
        <f t="shared" si="1"/>
        <v>/</v>
      </c>
      <c r="O44" s="71" t="str">
        <f t="shared" si="2"/>
        <v/>
      </c>
      <c r="P44" s="72" t="str">
        <f t="shared" si="3"/>
        <v/>
      </c>
      <c r="Q44" s="72" t="str">
        <f t="shared" si="4"/>
        <v/>
      </c>
      <c r="R44" s="71" t="str">
        <f t="shared" si="5"/>
        <v>ไม่ผ่าน</v>
      </c>
    </row>
    <row r="45" spans="1:18" s="2" customFormat="1" ht="19.350000000000001" customHeight="1" x14ac:dyDescent="0.45">
      <c r="A45" s="8">
        <v>34</v>
      </c>
      <c r="B45" s="14" t="s">
        <v>626</v>
      </c>
      <c r="C45" s="15" t="s">
        <v>627</v>
      </c>
      <c r="D45" s="9"/>
      <c r="E45" s="9"/>
      <c r="F45" s="9"/>
      <c r="G45" s="9"/>
      <c r="H45" s="9"/>
      <c r="I45" s="9"/>
      <c r="J45" s="9"/>
      <c r="K45" s="9"/>
      <c r="L45" s="9"/>
      <c r="M45" s="71">
        <f t="shared" si="0"/>
        <v>0</v>
      </c>
      <c r="N45" s="71" t="str">
        <f t="shared" si="1"/>
        <v>/</v>
      </c>
      <c r="O45" s="71" t="str">
        <f t="shared" si="2"/>
        <v/>
      </c>
      <c r="P45" s="72" t="str">
        <f t="shared" si="3"/>
        <v/>
      </c>
      <c r="Q45" s="72" t="str">
        <f t="shared" si="4"/>
        <v/>
      </c>
      <c r="R45" s="71" t="str">
        <f t="shared" si="5"/>
        <v>ไม่ผ่าน</v>
      </c>
    </row>
    <row r="46" spans="1:18" s="2" customFormat="1" ht="19.350000000000001" customHeight="1" x14ac:dyDescent="0.45">
      <c r="A46" s="8">
        <v>35</v>
      </c>
      <c r="B46" s="14" t="s">
        <v>628</v>
      </c>
      <c r="C46" s="15" t="s">
        <v>629</v>
      </c>
      <c r="D46" s="9"/>
      <c r="E46" s="9"/>
      <c r="F46" s="9"/>
      <c r="G46" s="9"/>
      <c r="H46" s="9"/>
      <c r="I46" s="9"/>
      <c r="J46" s="9"/>
      <c r="K46" s="9"/>
      <c r="L46" s="9"/>
      <c r="M46" s="71">
        <f t="shared" si="0"/>
        <v>0</v>
      </c>
      <c r="N46" s="71" t="str">
        <f t="shared" si="1"/>
        <v>/</v>
      </c>
      <c r="O46" s="71" t="str">
        <f t="shared" si="2"/>
        <v/>
      </c>
      <c r="P46" s="72" t="str">
        <f t="shared" si="3"/>
        <v/>
      </c>
      <c r="Q46" s="72" t="str">
        <f t="shared" si="4"/>
        <v/>
      </c>
      <c r="R46" s="71" t="str">
        <f t="shared" si="5"/>
        <v>ไม่ผ่าน</v>
      </c>
    </row>
    <row r="47" spans="1:18" s="2" customFormat="1" ht="19.350000000000001" customHeight="1" x14ac:dyDescent="0.45">
      <c r="A47" s="8">
        <v>36</v>
      </c>
      <c r="B47" s="14" t="s">
        <v>630</v>
      </c>
      <c r="C47" s="15" t="s">
        <v>631</v>
      </c>
      <c r="D47" s="9"/>
      <c r="E47" s="9"/>
      <c r="F47" s="9"/>
      <c r="G47" s="9"/>
      <c r="H47" s="9"/>
      <c r="I47" s="9"/>
      <c r="J47" s="9"/>
      <c r="K47" s="9"/>
      <c r="L47" s="9"/>
      <c r="M47" s="71">
        <f t="shared" si="0"/>
        <v>0</v>
      </c>
      <c r="N47" s="71" t="str">
        <f t="shared" si="1"/>
        <v>/</v>
      </c>
      <c r="O47" s="71" t="str">
        <f t="shared" si="2"/>
        <v/>
      </c>
      <c r="P47" s="72" t="str">
        <f t="shared" si="3"/>
        <v/>
      </c>
      <c r="Q47" s="72" t="str">
        <f t="shared" si="4"/>
        <v/>
      </c>
      <c r="R47" s="71" t="str">
        <f t="shared" si="5"/>
        <v>ไม่ผ่าน</v>
      </c>
    </row>
    <row r="48" spans="1:18" s="2" customFormat="1" ht="19.350000000000001" customHeight="1" x14ac:dyDescent="0.45">
      <c r="A48" s="8">
        <v>37</v>
      </c>
      <c r="B48" s="14" t="s">
        <v>632</v>
      </c>
      <c r="C48" s="15" t="s">
        <v>633</v>
      </c>
      <c r="D48" s="9"/>
      <c r="E48" s="9"/>
      <c r="F48" s="9"/>
      <c r="G48" s="9"/>
      <c r="H48" s="9"/>
      <c r="I48" s="9"/>
      <c r="J48" s="9"/>
      <c r="K48" s="9"/>
      <c r="L48" s="9"/>
      <c r="M48" s="71">
        <f t="shared" si="0"/>
        <v>0</v>
      </c>
      <c r="N48" s="71" t="str">
        <f t="shared" si="1"/>
        <v>/</v>
      </c>
      <c r="O48" s="71" t="str">
        <f t="shared" si="2"/>
        <v/>
      </c>
      <c r="P48" s="72" t="str">
        <f t="shared" si="3"/>
        <v/>
      </c>
      <c r="Q48" s="72" t="str">
        <f t="shared" si="4"/>
        <v/>
      </c>
      <c r="R48" s="71" t="str">
        <f t="shared" si="5"/>
        <v>ไม่ผ่าน</v>
      </c>
    </row>
    <row r="49" spans="1:18" s="2" customFormat="1" ht="19.350000000000001" customHeight="1" x14ac:dyDescent="0.45">
      <c r="A49" s="8">
        <v>38</v>
      </c>
      <c r="B49" s="14" t="s">
        <v>634</v>
      </c>
      <c r="C49" s="15" t="s">
        <v>635</v>
      </c>
      <c r="D49" s="9"/>
      <c r="E49" s="9"/>
      <c r="F49" s="9"/>
      <c r="G49" s="9"/>
      <c r="H49" s="9"/>
      <c r="I49" s="9"/>
      <c r="J49" s="9"/>
      <c r="K49" s="9"/>
      <c r="L49" s="9"/>
      <c r="M49" s="71">
        <f t="shared" si="0"/>
        <v>0</v>
      </c>
      <c r="N49" s="71" t="str">
        <f t="shared" si="1"/>
        <v>/</v>
      </c>
      <c r="O49" s="71" t="str">
        <f t="shared" si="2"/>
        <v/>
      </c>
      <c r="P49" s="72" t="str">
        <f t="shared" si="3"/>
        <v/>
      </c>
      <c r="Q49" s="72" t="str">
        <f t="shared" si="4"/>
        <v/>
      </c>
      <c r="R49" s="71" t="str">
        <f t="shared" si="5"/>
        <v>ไม่ผ่าน</v>
      </c>
    </row>
    <row r="50" spans="1:18" s="2" customFormat="1" ht="19.350000000000001" customHeight="1" x14ac:dyDescent="0.45">
      <c r="A50" s="8">
        <v>39</v>
      </c>
      <c r="B50" s="14" t="s">
        <v>636</v>
      </c>
      <c r="C50" s="15" t="s">
        <v>637</v>
      </c>
      <c r="D50" s="9"/>
      <c r="E50" s="9"/>
      <c r="F50" s="9"/>
      <c r="G50" s="9"/>
      <c r="H50" s="9"/>
      <c r="I50" s="9"/>
      <c r="J50" s="9"/>
      <c r="K50" s="9"/>
      <c r="L50" s="9"/>
      <c r="M50" s="71">
        <f t="shared" si="0"/>
        <v>0</v>
      </c>
      <c r="N50" s="71" t="str">
        <f t="shared" si="1"/>
        <v>/</v>
      </c>
      <c r="O50" s="71" t="str">
        <f t="shared" si="2"/>
        <v/>
      </c>
      <c r="P50" s="72" t="str">
        <f t="shared" si="3"/>
        <v/>
      </c>
      <c r="Q50" s="72" t="str">
        <f t="shared" si="4"/>
        <v/>
      </c>
      <c r="R50" s="71" t="str">
        <f t="shared" si="5"/>
        <v>ไม่ผ่าน</v>
      </c>
    </row>
    <row r="51" spans="1:18" s="2" customFormat="1" ht="19.350000000000001" customHeight="1" x14ac:dyDescent="0.45">
      <c r="A51" s="8">
        <v>40</v>
      </c>
      <c r="B51" s="14" t="s">
        <v>638</v>
      </c>
      <c r="C51" s="15" t="s">
        <v>639</v>
      </c>
      <c r="D51" s="9"/>
      <c r="E51" s="9"/>
      <c r="F51" s="9"/>
      <c r="G51" s="9"/>
      <c r="H51" s="9"/>
      <c r="I51" s="9"/>
      <c r="J51" s="9"/>
      <c r="K51" s="9"/>
      <c r="L51" s="9"/>
      <c r="M51" s="71">
        <f t="shared" si="0"/>
        <v>0</v>
      </c>
      <c r="N51" s="71" t="str">
        <f t="shared" si="1"/>
        <v>/</v>
      </c>
      <c r="O51" s="71" t="str">
        <f t="shared" si="2"/>
        <v/>
      </c>
      <c r="P51" s="72" t="str">
        <f t="shared" si="3"/>
        <v/>
      </c>
      <c r="Q51" s="72" t="str">
        <f t="shared" si="4"/>
        <v/>
      </c>
      <c r="R51" s="71" t="str">
        <f t="shared" si="5"/>
        <v>ไม่ผ่าน</v>
      </c>
    </row>
    <row r="52" spans="1:18" s="2" customFormat="1" ht="19.350000000000001" customHeight="1" x14ac:dyDescent="0.45">
      <c r="A52" s="8">
        <v>41</v>
      </c>
      <c r="B52" s="16" t="s">
        <v>638</v>
      </c>
      <c r="C52" s="17" t="s">
        <v>640</v>
      </c>
      <c r="D52" s="9"/>
      <c r="E52" s="9"/>
      <c r="F52" s="9"/>
      <c r="G52" s="9"/>
      <c r="H52" s="9"/>
      <c r="I52" s="9"/>
      <c r="J52" s="9"/>
      <c r="K52" s="9"/>
      <c r="L52" s="9"/>
      <c r="M52" s="71">
        <f t="shared" si="0"/>
        <v>0</v>
      </c>
      <c r="N52" s="71" t="str">
        <f t="shared" si="1"/>
        <v>/</v>
      </c>
      <c r="O52" s="71" t="str">
        <f t="shared" si="2"/>
        <v/>
      </c>
      <c r="P52" s="72" t="str">
        <f t="shared" si="3"/>
        <v/>
      </c>
      <c r="Q52" s="72" t="str">
        <f t="shared" si="4"/>
        <v/>
      </c>
      <c r="R52" s="71" t="str">
        <f t="shared" si="5"/>
        <v>ไม่ผ่าน</v>
      </c>
    </row>
    <row r="53" spans="1:18" s="2" customFormat="1" ht="19.350000000000001" customHeight="1" x14ac:dyDescent="0.45">
      <c r="A53" s="8">
        <v>42</v>
      </c>
      <c r="B53" s="20" t="s">
        <v>641</v>
      </c>
      <c r="C53" s="21" t="s">
        <v>642</v>
      </c>
      <c r="D53" s="9"/>
      <c r="E53" s="9"/>
      <c r="F53" s="9"/>
      <c r="G53" s="9"/>
      <c r="H53" s="9"/>
      <c r="I53" s="9"/>
      <c r="J53" s="9"/>
      <c r="K53" s="9"/>
      <c r="L53" s="9"/>
      <c r="M53" s="71">
        <f t="shared" si="0"/>
        <v>0</v>
      </c>
      <c r="N53" s="71" t="str">
        <f t="shared" si="1"/>
        <v>/</v>
      </c>
      <c r="O53" s="71" t="str">
        <f t="shared" si="2"/>
        <v/>
      </c>
      <c r="P53" s="72" t="str">
        <f t="shared" si="3"/>
        <v/>
      </c>
      <c r="Q53" s="72" t="str">
        <f t="shared" si="4"/>
        <v/>
      </c>
      <c r="R53" s="71" t="str">
        <f t="shared" si="5"/>
        <v>ไม่ผ่าน</v>
      </c>
    </row>
    <row r="54" spans="1:18" s="2" customFormat="1" ht="19.350000000000001" customHeight="1" x14ac:dyDescent="0.45">
      <c r="A54" s="8">
        <v>43</v>
      </c>
      <c r="B54" s="14" t="s">
        <v>81</v>
      </c>
      <c r="C54" s="15" t="s">
        <v>643</v>
      </c>
      <c r="D54" s="9"/>
      <c r="E54" s="9"/>
      <c r="F54" s="9"/>
      <c r="G54" s="9"/>
      <c r="H54" s="9"/>
      <c r="I54" s="9"/>
      <c r="J54" s="9"/>
      <c r="K54" s="9"/>
      <c r="L54" s="9"/>
      <c r="M54" s="71">
        <f t="shared" si="0"/>
        <v>0</v>
      </c>
      <c r="N54" s="71" t="str">
        <f t="shared" si="1"/>
        <v>/</v>
      </c>
      <c r="O54" s="71" t="str">
        <f t="shared" si="2"/>
        <v/>
      </c>
      <c r="P54" s="72" t="str">
        <f t="shared" si="3"/>
        <v/>
      </c>
      <c r="Q54" s="72" t="str">
        <f t="shared" si="4"/>
        <v/>
      </c>
      <c r="R54" s="71" t="str">
        <f t="shared" si="5"/>
        <v>ไม่ผ่าน</v>
      </c>
    </row>
    <row r="55" spans="1:18" s="2" customFormat="1" ht="19.5" customHeight="1" x14ac:dyDescent="0.45">
      <c r="A55" s="40" t="s">
        <v>23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49"/>
      <c r="O55" s="50"/>
      <c r="P55" s="73" t="s">
        <v>9</v>
      </c>
      <c r="Q55" s="74"/>
      <c r="R55" s="71">
        <f>COUNTIF(R12:R54,"ผ่าน")</f>
        <v>0</v>
      </c>
    </row>
    <row r="56" spans="1:18" s="2" customFormat="1" ht="19.5" customHeight="1" x14ac:dyDescent="0.45">
      <c r="A56" s="43" t="s">
        <v>24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5"/>
      <c r="N56" s="51"/>
      <c r="O56" s="52"/>
      <c r="P56" s="73" t="s">
        <v>844</v>
      </c>
      <c r="Q56" s="74"/>
      <c r="R56" s="71">
        <f>COUNTIF(R12:R54,"ไม่ผ่าน")</f>
        <v>43</v>
      </c>
    </row>
    <row r="57" spans="1:18" s="2" customFormat="1" ht="19.5" customHeight="1" x14ac:dyDescent="0.4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8"/>
      <c r="N57" s="53"/>
      <c r="O57" s="54"/>
      <c r="P57" s="55"/>
      <c r="Q57" s="55"/>
      <c r="R57" s="56"/>
    </row>
    <row r="58" spans="1:18" s="2" customFormat="1" ht="19.5" customHeight="1" x14ac:dyDescent="0.45">
      <c r="A58" s="11"/>
      <c r="B58" s="10" t="s">
        <v>22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s="2" customFormat="1" ht="26.25" customHeight="1" x14ac:dyDescent="0.45">
      <c r="A59" s="10"/>
      <c r="B59" s="38" t="s">
        <v>25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s="2" customFormat="1" ht="16.5" customHeight="1" x14ac:dyDescent="0.45">
      <c r="A60" s="11"/>
      <c r="B60" s="39" t="s">
        <v>27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s="2" customFormat="1" ht="19.5" customHeight="1" x14ac:dyDescent="0.45">
      <c r="A61" s="11"/>
      <c r="B61" s="39" t="s">
        <v>28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s="2" customFormat="1" ht="21" x14ac:dyDescent="0.45">
      <c r="A62" s="11"/>
      <c r="B62" s="75" t="s">
        <v>845</v>
      </c>
      <c r="C62" s="76" t="s">
        <v>846</v>
      </c>
      <c r="D62" s="77" t="s">
        <v>847</v>
      </c>
      <c r="E62" s="77"/>
      <c r="F62" s="77"/>
      <c r="G62" s="77" t="s">
        <v>848</v>
      </c>
      <c r="H62" s="77"/>
      <c r="I62" s="77"/>
      <c r="J62" s="10"/>
      <c r="K62" s="10"/>
      <c r="L62" s="10"/>
      <c r="M62" s="10"/>
      <c r="N62" s="10"/>
      <c r="O62" s="10"/>
      <c r="P62" s="10"/>
      <c r="Q62" s="10"/>
      <c r="R62" s="10"/>
    </row>
    <row r="63" spans="1:18" s="2" customFormat="1" ht="21" x14ac:dyDescent="0.45">
      <c r="A63" s="11"/>
      <c r="B63" s="75"/>
      <c r="C63" s="78" t="s">
        <v>849</v>
      </c>
      <c r="D63" s="79" t="s">
        <v>850</v>
      </c>
      <c r="E63" s="79"/>
      <c r="F63" s="79"/>
      <c r="G63" s="79">
        <f>COUNTIF(N12:N54,"/")</f>
        <v>43</v>
      </c>
      <c r="H63" s="79"/>
      <c r="I63" s="79"/>
      <c r="J63" s="10"/>
      <c r="K63" s="10"/>
      <c r="L63" s="10"/>
      <c r="M63" s="10"/>
      <c r="N63" s="10"/>
      <c r="O63" s="10"/>
      <c r="P63" s="10"/>
      <c r="Q63" s="10"/>
      <c r="R63" s="10"/>
    </row>
    <row r="64" spans="1:18" s="2" customFormat="1" ht="21" x14ac:dyDescent="0.45">
      <c r="A64" s="11"/>
      <c r="B64" s="75"/>
      <c r="C64" s="78" t="s">
        <v>851</v>
      </c>
      <c r="D64" s="79" t="s">
        <v>852</v>
      </c>
      <c r="E64" s="79"/>
      <c r="F64" s="79"/>
      <c r="G64" s="80">
        <f>COUNTIF(O12:O54,"/")</f>
        <v>0</v>
      </c>
      <c r="H64" s="81"/>
      <c r="I64" s="82"/>
      <c r="J64" s="10"/>
      <c r="K64" s="10"/>
      <c r="L64" s="10"/>
      <c r="M64" s="10"/>
      <c r="N64" s="10"/>
      <c r="O64" s="10"/>
      <c r="P64" s="10"/>
      <c r="Q64" s="10"/>
      <c r="R64" s="10"/>
    </row>
    <row r="65" spans="1:18" s="2" customFormat="1" ht="21" x14ac:dyDescent="0.45">
      <c r="A65" s="11"/>
      <c r="B65" s="75"/>
      <c r="C65" s="78" t="s">
        <v>853</v>
      </c>
      <c r="D65" s="79" t="s">
        <v>854</v>
      </c>
      <c r="E65" s="79"/>
      <c r="F65" s="79"/>
      <c r="G65" s="80">
        <f>COUNTIF(P12:P54,"/")</f>
        <v>0</v>
      </c>
      <c r="H65" s="81"/>
      <c r="I65" s="82"/>
      <c r="J65" s="10"/>
      <c r="K65" s="10"/>
      <c r="L65" s="10"/>
      <c r="M65" s="10"/>
      <c r="N65" s="10"/>
      <c r="O65" s="10"/>
      <c r="P65" s="10"/>
      <c r="Q65" s="10"/>
      <c r="R65" s="10"/>
    </row>
    <row r="66" spans="1:18" s="2" customFormat="1" ht="21" x14ac:dyDescent="0.45">
      <c r="A66" s="11"/>
      <c r="B66" s="75"/>
      <c r="C66" s="78" t="s">
        <v>855</v>
      </c>
      <c r="D66" s="79" t="s">
        <v>856</v>
      </c>
      <c r="E66" s="79"/>
      <c r="F66" s="79"/>
      <c r="G66" s="80">
        <f>COUNTIF(Q12:Q54,"/")</f>
        <v>0</v>
      </c>
      <c r="H66" s="81"/>
      <c r="I66" s="82"/>
      <c r="J66" s="10"/>
      <c r="K66" s="10"/>
      <c r="L66" s="10"/>
      <c r="M66" s="10"/>
      <c r="N66" s="10"/>
      <c r="O66" s="10"/>
      <c r="P66" s="10"/>
      <c r="Q66" s="10"/>
      <c r="R66" s="10"/>
    </row>
    <row r="67" spans="1:18" s="2" customFormat="1" ht="21" x14ac:dyDescent="0.4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s="2" customFormat="1" ht="18.75" x14ac:dyDescent="0.3"/>
    <row r="69" spans="1:18" s="2" customFormat="1" ht="18.75" x14ac:dyDescent="0.3">
      <c r="A69" s="3"/>
    </row>
    <row r="70" spans="1:18" s="2" customFormat="1" ht="18.75" x14ac:dyDescent="0.3"/>
    <row r="71" spans="1:18" s="2" customFormat="1" ht="18.75" x14ac:dyDescent="0.3">
      <c r="A71" s="3"/>
    </row>
    <row r="72" spans="1:18" s="2" customFormat="1" ht="18.75" x14ac:dyDescent="0.3">
      <c r="A72" s="3"/>
    </row>
    <row r="73" spans="1:18" s="2" customFormat="1" ht="18.75" x14ac:dyDescent="0.3">
      <c r="A73" s="3"/>
    </row>
    <row r="74" spans="1:18" s="2" customFormat="1" ht="18.75" x14ac:dyDescent="0.3">
      <c r="A74" s="3"/>
    </row>
    <row r="75" spans="1:18" s="2" customFormat="1" ht="18.75" x14ac:dyDescent="0.3">
      <c r="A75" s="3"/>
    </row>
    <row r="76" spans="1:18" s="2" customFormat="1" ht="18.75" x14ac:dyDescent="0.3">
      <c r="A76" s="3"/>
    </row>
    <row r="77" spans="1:18" s="2" customFormat="1" ht="18.75" x14ac:dyDescent="0.3"/>
    <row r="78" spans="1:18" s="2" customFormat="1" ht="18.75" x14ac:dyDescent="0.3"/>
    <row r="79" spans="1:18" s="2" customFormat="1" ht="18.75" x14ac:dyDescent="0.3"/>
    <row r="80" spans="1:18" s="2" customFormat="1" ht="18.75" x14ac:dyDescent="0.3">
      <c r="A80" s="3"/>
    </row>
    <row r="81" spans="1:1" s="2" customFormat="1" ht="18.75" x14ac:dyDescent="0.3">
      <c r="A81" s="3"/>
    </row>
    <row r="82" spans="1:1" s="2" customFormat="1" ht="18.75" x14ac:dyDescent="0.3">
      <c r="A82" s="3"/>
    </row>
    <row r="83" spans="1:1" s="2" customFormat="1" ht="18.75" x14ac:dyDescent="0.3">
      <c r="A83" s="3"/>
    </row>
    <row r="84" spans="1:1" s="4" customFormat="1" ht="18" x14ac:dyDescent="0.25"/>
    <row r="85" spans="1:1" s="4" customFormat="1" ht="18" x14ac:dyDescent="0.25"/>
    <row r="86" spans="1:1" s="4" customFormat="1" ht="18" x14ac:dyDescent="0.25"/>
    <row r="87" spans="1:1" s="4" customFormat="1" ht="18" x14ac:dyDescent="0.25"/>
  </sheetData>
  <mergeCells count="32">
    <mergeCell ref="B62:B66"/>
    <mergeCell ref="D62:F62"/>
    <mergeCell ref="G62:I62"/>
    <mergeCell ref="D63:F63"/>
    <mergeCell ref="G63:I63"/>
    <mergeCell ref="D64:F64"/>
    <mergeCell ref="G64:I64"/>
    <mergeCell ref="D65:F65"/>
    <mergeCell ref="G65:I65"/>
    <mergeCell ref="D66:F66"/>
    <mergeCell ref="G66:I66"/>
    <mergeCell ref="A6:R6"/>
    <mergeCell ref="A7:R7"/>
    <mergeCell ref="A9:A11"/>
    <mergeCell ref="B9:C11"/>
    <mergeCell ref="D9:L9"/>
    <mergeCell ref="M9:M11"/>
    <mergeCell ref="N9:Q9"/>
    <mergeCell ref="R9:R11"/>
    <mergeCell ref="D10:E10"/>
    <mergeCell ref="F10:L10"/>
    <mergeCell ref="N10:N11"/>
    <mergeCell ref="O10:Q10"/>
    <mergeCell ref="B59:R59"/>
    <mergeCell ref="B60:R60"/>
    <mergeCell ref="B61:R61"/>
    <mergeCell ref="A55:M55"/>
    <mergeCell ref="A56:M57"/>
    <mergeCell ref="N55:O57"/>
    <mergeCell ref="P57:R57"/>
    <mergeCell ref="P55:Q55"/>
    <mergeCell ref="P56:Q56"/>
  </mergeCells>
  <pageMargins left="0.51181102362204722" right="0.19685039370078741" top="0.35433070866141736" bottom="0.15748031496062992" header="0.31496062992125984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79"/>
  <sheetViews>
    <sheetView view="pageLayout" topLeftCell="A45" zoomScale="110" zoomScalePageLayoutView="110" workbookViewId="0">
      <selection activeCell="B54" sqref="B54:I58"/>
    </sheetView>
  </sheetViews>
  <sheetFormatPr defaultRowHeight="14.25" x14ac:dyDescent="0.2"/>
  <cols>
    <col min="1" max="1" width="4.75" customWidth="1"/>
    <col min="2" max="3" width="10.125" customWidth="1"/>
    <col min="4" max="12" width="4.125" customWidth="1"/>
    <col min="13" max="13" width="5.125" customWidth="1"/>
    <col min="14" max="17" width="3.625" customWidth="1"/>
    <col min="18" max="18" width="7.625" customWidth="1"/>
  </cols>
  <sheetData>
    <row r="5" spans="1:18" ht="7.5" customHeight="1" x14ac:dyDescent="0.2"/>
    <row r="6" spans="1:18" s="1" customFormat="1" ht="16.5" customHeight="1" x14ac:dyDescent="0.3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1" customFormat="1" ht="18" customHeight="1" x14ac:dyDescent="0.35">
      <c r="A7" s="59" t="s">
        <v>26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13" customFormat="1" ht="20.25" customHeight="1" x14ac:dyDescent="0.2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8" customHeight="1" x14ac:dyDescent="0.45">
      <c r="A9" s="60" t="s">
        <v>0</v>
      </c>
      <c r="B9" s="61" t="s">
        <v>1</v>
      </c>
      <c r="C9" s="62"/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8" t="s">
        <v>3</v>
      </c>
      <c r="N9" s="67" t="s">
        <v>4</v>
      </c>
      <c r="O9" s="67"/>
      <c r="P9" s="67"/>
      <c r="Q9" s="67"/>
      <c r="R9" s="60" t="s">
        <v>5</v>
      </c>
    </row>
    <row r="10" spans="1:18" s="2" customFormat="1" ht="18.75" customHeight="1" x14ac:dyDescent="0.45">
      <c r="A10" s="60"/>
      <c r="B10" s="63"/>
      <c r="C10" s="64"/>
      <c r="D10" s="57" t="s">
        <v>6</v>
      </c>
      <c r="E10" s="58"/>
      <c r="F10" s="57" t="s">
        <v>7</v>
      </c>
      <c r="G10" s="69"/>
      <c r="H10" s="69"/>
      <c r="I10" s="69"/>
      <c r="J10" s="69"/>
      <c r="K10" s="69"/>
      <c r="L10" s="58"/>
      <c r="M10" s="68"/>
      <c r="N10" s="70" t="s">
        <v>8</v>
      </c>
      <c r="O10" s="67" t="s">
        <v>9</v>
      </c>
      <c r="P10" s="67"/>
      <c r="Q10" s="67"/>
      <c r="R10" s="60"/>
    </row>
    <row r="11" spans="1:18" s="2" customFormat="1" ht="126" customHeight="1" x14ac:dyDescent="0.3">
      <c r="A11" s="60"/>
      <c r="B11" s="65"/>
      <c r="C11" s="66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6" t="s">
        <v>17</v>
      </c>
      <c r="L11" s="5" t="s">
        <v>18</v>
      </c>
      <c r="M11" s="68"/>
      <c r="N11" s="70"/>
      <c r="O11" s="7" t="s">
        <v>19</v>
      </c>
      <c r="P11" s="7" t="s">
        <v>20</v>
      </c>
      <c r="Q11" s="7" t="s">
        <v>21</v>
      </c>
      <c r="R11" s="60"/>
    </row>
    <row r="12" spans="1:18" s="2" customFormat="1" ht="18" customHeight="1" x14ac:dyDescent="0.45">
      <c r="A12" s="8">
        <v>1</v>
      </c>
      <c r="B12" s="14" t="s">
        <v>644</v>
      </c>
      <c r="C12" s="24" t="s">
        <v>520</v>
      </c>
      <c r="D12" s="9"/>
      <c r="E12" s="9"/>
      <c r="F12" s="9"/>
      <c r="G12" s="9"/>
      <c r="H12" s="9"/>
      <c r="I12" s="9"/>
      <c r="J12" s="9"/>
      <c r="K12" s="9"/>
      <c r="L12" s="9"/>
      <c r="M12" s="71">
        <f>D12+E12+F12+G12+H12+I12+J12+K12+L12</f>
        <v>0</v>
      </c>
      <c r="N12" s="71" t="str">
        <f>IF(M12&lt;=19,"/","")</f>
        <v>/</v>
      </c>
      <c r="O12" s="71" t="str">
        <f>IF(AND(M12&gt;19,M12&lt;=26),"/","")</f>
        <v/>
      </c>
      <c r="P12" s="72" t="str">
        <f>IF(AND(M12&gt;26,M12&lt;=33),"/","")</f>
        <v/>
      </c>
      <c r="Q12" s="72" t="str">
        <f>IF(AND(M12&gt;33,M12&lt;=40),"/","")</f>
        <v/>
      </c>
      <c r="R12" s="71" t="str">
        <f>IF(M12&gt;=24,"ผ่าน","ไม่ผ่าน")</f>
        <v>ไม่ผ่าน</v>
      </c>
    </row>
    <row r="13" spans="1:18" s="2" customFormat="1" ht="18" customHeight="1" x14ac:dyDescent="0.45">
      <c r="A13" s="8">
        <v>2</v>
      </c>
      <c r="B13" s="14" t="s">
        <v>644</v>
      </c>
      <c r="C13" s="24" t="s">
        <v>645</v>
      </c>
      <c r="D13" s="9"/>
      <c r="E13" s="9"/>
      <c r="F13" s="9"/>
      <c r="G13" s="9"/>
      <c r="H13" s="9"/>
      <c r="I13" s="9"/>
      <c r="J13" s="9"/>
      <c r="K13" s="9"/>
      <c r="L13" s="9"/>
      <c r="M13" s="71">
        <f t="shared" ref="M13:M46" si="0">D13+E13+F13+G13+H13+I13+J13+K13+L13</f>
        <v>0</v>
      </c>
      <c r="N13" s="71" t="str">
        <f t="shared" ref="N13:N46" si="1">IF(M13&lt;=19,"/","")</f>
        <v>/</v>
      </c>
      <c r="O13" s="71" t="str">
        <f t="shared" ref="O13:O46" si="2">IF(AND(M13&gt;19,M13&lt;=26),"/","")</f>
        <v/>
      </c>
      <c r="P13" s="72" t="str">
        <f t="shared" ref="P13:P46" si="3">IF(AND(M13&gt;26,M13&lt;=33),"/","")</f>
        <v/>
      </c>
      <c r="Q13" s="72" t="str">
        <f t="shared" ref="Q13:Q46" si="4">IF(AND(M13&gt;33,M13&lt;=40),"/","")</f>
        <v/>
      </c>
      <c r="R13" s="71" t="str">
        <f t="shared" ref="R13:R46" si="5">IF(M13&gt;=24,"ผ่าน","ไม่ผ่าน")</f>
        <v>ไม่ผ่าน</v>
      </c>
    </row>
    <row r="14" spans="1:18" s="2" customFormat="1" ht="18" customHeight="1" x14ac:dyDescent="0.45">
      <c r="A14" s="8">
        <v>3</v>
      </c>
      <c r="B14" s="14" t="s">
        <v>646</v>
      </c>
      <c r="C14" s="15" t="s">
        <v>647</v>
      </c>
      <c r="D14" s="9"/>
      <c r="E14" s="9"/>
      <c r="F14" s="9"/>
      <c r="G14" s="9"/>
      <c r="H14" s="9"/>
      <c r="I14" s="9"/>
      <c r="J14" s="9"/>
      <c r="K14" s="9"/>
      <c r="L14" s="9"/>
      <c r="M14" s="71">
        <f t="shared" si="0"/>
        <v>0</v>
      </c>
      <c r="N14" s="71" t="str">
        <f t="shared" si="1"/>
        <v>/</v>
      </c>
      <c r="O14" s="71" t="str">
        <f t="shared" si="2"/>
        <v/>
      </c>
      <c r="P14" s="72" t="str">
        <f t="shared" si="3"/>
        <v/>
      </c>
      <c r="Q14" s="72" t="str">
        <f t="shared" si="4"/>
        <v/>
      </c>
      <c r="R14" s="71" t="str">
        <f t="shared" si="5"/>
        <v>ไม่ผ่าน</v>
      </c>
    </row>
    <row r="15" spans="1:18" s="2" customFormat="1" ht="18" customHeight="1" x14ac:dyDescent="0.45">
      <c r="A15" s="8">
        <v>4</v>
      </c>
      <c r="B15" s="16" t="s">
        <v>648</v>
      </c>
      <c r="C15" s="17" t="s">
        <v>649</v>
      </c>
      <c r="D15" s="9"/>
      <c r="E15" s="9"/>
      <c r="F15" s="9"/>
      <c r="G15" s="9"/>
      <c r="H15" s="9"/>
      <c r="I15" s="9"/>
      <c r="J15" s="9"/>
      <c r="K15" s="9"/>
      <c r="L15" s="9"/>
      <c r="M15" s="71">
        <f t="shared" si="0"/>
        <v>0</v>
      </c>
      <c r="N15" s="71" t="str">
        <f t="shared" si="1"/>
        <v>/</v>
      </c>
      <c r="O15" s="71" t="str">
        <f t="shared" si="2"/>
        <v/>
      </c>
      <c r="P15" s="72" t="str">
        <f t="shared" si="3"/>
        <v/>
      </c>
      <c r="Q15" s="72" t="str">
        <f t="shared" si="4"/>
        <v/>
      </c>
      <c r="R15" s="71" t="str">
        <f t="shared" si="5"/>
        <v>ไม่ผ่าน</v>
      </c>
    </row>
    <row r="16" spans="1:18" s="2" customFormat="1" ht="18" customHeight="1" x14ac:dyDescent="0.45">
      <c r="A16" s="8">
        <v>5</v>
      </c>
      <c r="B16" s="14" t="s">
        <v>650</v>
      </c>
      <c r="C16" s="15" t="s">
        <v>651</v>
      </c>
      <c r="D16" s="9"/>
      <c r="E16" s="9"/>
      <c r="F16" s="9"/>
      <c r="G16" s="9"/>
      <c r="H16" s="9"/>
      <c r="I16" s="9"/>
      <c r="J16" s="9"/>
      <c r="K16" s="9"/>
      <c r="L16" s="9"/>
      <c r="M16" s="71">
        <f t="shared" si="0"/>
        <v>0</v>
      </c>
      <c r="N16" s="71" t="str">
        <f t="shared" si="1"/>
        <v>/</v>
      </c>
      <c r="O16" s="71" t="str">
        <f t="shared" si="2"/>
        <v/>
      </c>
      <c r="P16" s="72" t="str">
        <f t="shared" si="3"/>
        <v/>
      </c>
      <c r="Q16" s="72" t="str">
        <f t="shared" si="4"/>
        <v/>
      </c>
      <c r="R16" s="71" t="str">
        <f t="shared" si="5"/>
        <v>ไม่ผ่าน</v>
      </c>
    </row>
    <row r="17" spans="1:18" s="2" customFormat="1" ht="18" customHeight="1" x14ac:dyDescent="0.45">
      <c r="A17" s="8">
        <v>6</v>
      </c>
      <c r="B17" s="14" t="s">
        <v>652</v>
      </c>
      <c r="C17" s="15" t="s">
        <v>653</v>
      </c>
      <c r="D17" s="9"/>
      <c r="E17" s="9"/>
      <c r="F17" s="9"/>
      <c r="G17" s="9"/>
      <c r="H17" s="9"/>
      <c r="I17" s="9"/>
      <c r="J17" s="9"/>
      <c r="K17" s="9"/>
      <c r="L17" s="9"/>
      <c r="M17" s="71">
        <f t="shared" si="0"/>
        <v>0</v>
      </c>
      <c r="N17" s="71" t="str">
        <f t="shared" si="1"/>
        <v>/</v>
      </c>
      <c r="O17" s="71" t="str">
        <f t="shared" si="2"/>
        <v/>
      </c>
      <c r="P17" s="72" t="str">
        <f t="shared" si="3"/>
        <v/>
      </c>
      <c r="Q17" s="72" t="str">
        <f t="shared" si="4"/>
        <v/>
      </c>
      <c r="R17" s="71" t="str">
        <f t="shared" si="5"/>
        <v>ไม่ผ่าน</v>
      </c>
    </row>
    <row r="18" spans="1:18" s="2" customFormat="1" ht="18" customHeight="1" x14ac:dyDescent="0.45">
      <c r="A18" s="8">
        <v>7</v>
      </c>
      <c r="B18" s="14" t="s">
        <v>654</v>
      </c>
      <c r="C18" s="15" t="s">
        <v>655</v>
      </c>
      <c r="D18" s="9"/>
      <c r="E18" s="9"/>
      <c r="F18" s="9"/>
      <c r="G18" s="9"/>
      <c r="H18" s="9"/>
      <c r="I18" s="9"/>
      <c r="J18" s="9"/>
      <c r="K18" s="9"/>
      <c r="L18" s="9"/>
      <c r="M18" s="71">
        <f t="shared" si="0"/>
        <v>0</v>
      </c>
      <c r="N18" s="71" t="str">
        <f t="shared" si="1"/>
        <v>/</v>
      </c>
      <c r="O18" s="71" t="str">
        <f t="shared" si="2"/>
        <v/>
      </c>
      <c r="P18" s="72" t="str">
        <f t="shared" si="3"/>
        <v/>
      </c>
      <c r="Q18" s="72" t="str">
        <f t="shared" si="4"/>
        <v/>
      </c>
      <c r="R18" s="71" t="str">
        <f t="shared" si="5"/>
        <v>ไม่ผ่าน</v>
      </c>
    </row>
    <row r="19" spans="1:18" s="2" customFormat="1" ht="18" customHeight="1" x14ac:dyDescent="0.45">
      <c r="A19" s="8">
        <v>8</v>
      </c>
      <c r="B19" s="14" t="s">
        <v>656</v>
      </c>
      <c r="C19" s="15" t="s">
        <v>657</v>
      </c>
      <c r="D19" s="9"/>
      <c r="E19" s="9"/>
      <c r="F19" s="9"/>
      <c r="G19" s="9"/>
      <c r="H19" s="9"/>
      <c r="I19" s="9"/>
      <c r="J19" s="9"/>
      <c r="K19" s="9"/>
      <c r="L19" s="9"/>
      <c r="M19" s="71">
        <f t="shared" si="0"/>
        <v>0</v>
      </c>
      <c r="N19" s="71" t="str">
        <f t="shared" si="1"/>
        <v>/</v>
      </c>
      <c r="O19" s="71" t="str">
        <f t="shared" si="2"/>
        <v/>
      </c>
      <c r="P19" s="72" t="str">
        <f t="shared" si="3"/>
        <v/>
      </c>
      <c r="Q19" s="72" t="str">
        <f t="shared" si="4"/>
        <v/>
      </c>
      <c r="R19" s="71" t="str">
        <f t="shared" si="5"/>
        <v>ไม่ผ่าน</v>
      </c>
    </row>
    <row r="20" spans="1:18" s="2" customFormat="1" ht="18" customHeight="1" x14ac:dyDescent="0.45">
      <c r="A20" s="8">
        <v>9</v>
      </c>
      <c r="B20" s="14" t="s">
        <v>658</v>
      </c>
      <c r="C20" s="15" t="s">
        <v>659</v>
      </c>
      <c r="D20" s="9"/>
      <c r="E20" s="9"/>
      <c r="F20" s="9"/>
      <c r="G20" s="9"/>
      <c r="H20" s="9"/>
      <c r="I20" s="9"/>
      <c r="J20" s="9"/>
      <c r="K20" s="9"/>
      <c r="L20" s="9"/>
      <c r="M20" s="71">
        <f t="shared" si="0"/>
        <v>0</v>
      </c>
      <c r="N20" s="71" t="str">
        <f t="shared" si="1"/>
        <v>/</v>
      </c>
      <c r="O20" s="71" t="str">
        <f t="shared" si="2"/>
        <v/>
      </c>
      <c r="P20" s="72" t="str">
        <f t="shared" si="3"/>
        <v/>
      </c>
      <c r="Q20" s="72" t="str">
        <f t="shared" si="4"/>
        <v/>
      </c>
      <c r="R20" s="71" t="str">
        <f t="shared" si="5"/>
        <v>ไม่ผ่าน</v>
      </c>
    </row>
    <row r="21" spans="1:18" s="2" customFormat="1" ht="18" customHeight="1" x14ac:dyDescent="0.45">
      <c r="A21" s="8">
        <v>10</v>
      </c>
      <c r="B21" s="16" t="s">
        <v>660</v>
      </c>
      <c r="C21" s="17" t="s">
        <v>661</v>
      </c>
      <c r="D21" s="9"/>
      <c r="E21" s="9"/>
      <c r="F21" s="9"/>
      <c r="G21" s="9"/>
      <c r="H21" s="9"/>
      <c r="I21" s="9"/>
      <c r="J21" s="9"/>
      <c r="K21" s="9"/>
      <c r="L21" s="9"/>
      <c r="M21" s="71">
        <f t="shared" si="0"/>
        <v>0</v>
      </c>
      <c r="N21" s="71" t="str">
        <f t="shared" si="1"/>
        <v>/</v>
      </c>
      <c r="O21" s="71" t="str">
        <f t="shared" si="2"/>
        <v/>
      </c>
      <c r="P21" s="72" t="str">
        <f t="shared" si="3"/>
        <v/>
      </c>
      <c r="Q21" s="72" t="str">
        <f t="shared" si="4"/>
        <v/>
      </c>
      <c r="R21" s="71" t="str">
        <f t="shared" si="5"/>
        <v>ไม่ผ่าน</v>
      </c>
    </row>
    <row r="22" spans="1:18" s="2" customFormat="1" ht="18" customHeight="1" x14ac:dyDescent="0.45">
      <c r="A22" s="8">
        <v>11</v>
      </c>
      <c r="B22" s="14" t="s">
        <v>662</v>
      </c>
      <c r="C22" s="15" t="s">
        <v>663</v>
      </c>
      <c r="D22" s="9"/>
      <c r="E22" s="9"/>
      <c r="F22" s="9"/>
      <c r="G22" s="9"/>
      <c r="H22" s="9"/>
      <c r="I22" s="9"/>
      <c r="J22" s="9"/>
      <c r="K22" s="9"/>
      <c r="L22" s="9"/>
      <c r="M22" s="71">
        <f t="shared" si="0"/>
        <v>0</v>
      </c>
      <c r="N22" s="71" t="str">
        <f t="shared" si="1"/>
        <v>/</v>
      </c>
      <c r="O22" s="71" t="str">
        <f t="shared" si="2"/>
        <v/>
      </c>
      <c r="P22" s="72" t="str">
        <f t="shared" si="3"/>
        <v/>
      </c>
      <c r="Q22" s="72" t="str">
        <f t="shared" si="4"/>
        <v/>
      </c>
      <c r="R22" s="71" t="str">
        <f t="shared" si="5"/>
        <v>ไม่ผ่าน</v>
      </c>
    </row>
    <row r="23" spans="1:18" s="2" customFormat="1" ht="18" customHeight="1" x14ac:dyDescent="0.45">
      <c r="A23" s="8">
        <v>12</v>
      </c>
      <c r="B23" s="14" t="s">
        <v>664</v>
      </c>
      <c r="C23" s="15" t="s">
        <v>665</v>
      </c>
      <c r="D23" s="9"/>
      <c r="E23" s="9"/>
      <c r="F23" s="9"/>
      <c r="G23" s="9"/>
      <c r="H23" s="9"/>
      <c r="I23" s="9"/>
      <c r="J23" s="9"/>
      <c r="K23" s="9"/>
      <c r="L23" s="9"/>
      <c r="M23" s="71">
        <f t="shared" si="0"/>
        <v>0</v>
      </c>
      <c r="N23" s="71" t="str">
        <f t="shared" si="1"/>
        <v>/</v>
      </c>
      <c r="O23" s="71" t="str">
        <f t="shared" si="2"/>
        <v/>
      </c>
      <c r="P23" s="72" t="str">
        <f t="shared" si="3"/>
        <v/>
      </c>
      <c r="Q23" s="72" t="str">
        <f t="shared" si="4"/>
        <v/>
      </c>
      <c r="R23" s="71" t="str">
        <f t="shared" si="5"/>
        <v>ไม่ผ่าน</v>
      </c>
    </row>
    <row r="24" spans="1:18" s="2" customFormat="1" ht="18" customHeight="1" x14ac:dyDescent="0.45">
      <c r="A24" s="8">
        <v>13</v>
      </c>
      <c r="B24" s="14" t="s">
        <v>666</v>
      </c>
      <c r="C24" s="15" t="s">
        <v>667</v>
      </c>
      <c r="D24" s="9"/>
      <c r="E24" s="9"/>
      <c r="F24" s="9"/>
      <c r="G24" s="9"/>
      <c r="H24" s="9"/>
      <c r="I24" s="9"/>
      <c r="J24" s="9"/>
      <c r="K24" s="9"/>
      <c r="L24" s="9"/>
      <c r="M24" s="71">
        <f t="shared" si="0"/>
        <v>0</v>
      </c>
      <c r="N24" s="71" t="str">
        <f t="shared" si="1"/>
        <v>/</v>
      </c>
      <c r="O24" s="71" t="str">
        <f t="shared" si="2"/>
        <v/>
      </c>
      <c r="P24" s="72" t="str">
        <f t="shared" si="3"/>
        <v/>
      </c>
      <c r="Q24" s="72" t="str">
        <f t="shared" si="4"/>
        <v/>
      </c>
      <c r="R24" s="71" t="str">
        <f t="shared" si="5"/>
        <v>ไม่ผ่าน</v>
      </c>
    </row>
    <row r="25" spans="1:18" s="2" customFormat="1" ht="18" customHeight="1" x14ac:dyDescent="0.45">
      <c r="A25" s="8">
        <v>14</v>
      </c>
      <c r="B25" s="14" t="s">
        <v>511</v>
      </c>
      <c r="C25" s="15" t="s">
        <v>668</v>
      </c>
      <c r="D25" s="9"/>
      <c r="E25" s="9"/>
      <c r="F25" s="9"/>
      <c r="G25" s="9"/>
      <c r="H25" s="9"/>
      <c r="I25" s="9"/>
      <c r="J25" s="9"/>
      <c r="K25" s="9"/>
      <c r="L25" s="9"/>
      <c r="M25" s="71">
        <f t="shared" si="0"/>
        <v>0</v>
      </c>
      <c r="N25" s="71" t="str">
        <f t="shared" si="1"/>
        <v>/</v>
      </c>
      <c r="O25" s="71" t="str">
        <f t="shared" si="2"/>
        <v/>
      </c>
      <c r="P25" s="72" t="str">
        <f t="shared" si="3"/>
        <v/>
      </c>
      <c r="Q25" s="72" t="str">
        <f t="shared" si="4"/>
        <v/>
      </c>
      <c r="R25" s="71" t="str">
        <f t="shared" si="5"/>
        <v>ไม่ผ่าน</v>
      </c>
    </row>
    <row r="26" spans="1:18" s="2" customFormat="1" ht="18" customHeight="1" x14ac:dyDescent="0.45">
      <c r="A26" s="8">
        <v>15</v>
      </c>
      <c r="B26" s="14" t="s">
        <v>669</v>
      </c>
      <c r="C26" s="15" t="s">
        <v>670</v>
      </c>
      <c r="D26" s="9"/>
      <c r="E26" s="9"/>
      <c r="F26" s="9"/>
      <c r="G26" s="9"/>
      <c r="H26" s="9"/>
      <c r="I26" s="9"/>
      <c r="J26" s="9"/>
      <c r="K26" s="9"/>
      <c r="L26" s="9"/>
      <c r="M26" s="71">
        <f t="shared" si="0"/>
        <v>0</v>
      </c>
      <c r="N26" s="71" t="str">
        <f t="shared" si="1"/>
        <v>/</v>
      </c>
      <c r="O26" s="71" t="str">
        <f t="shared" si="2"/>
        <v/>
      </c>
      <c r="P26" s="72" t="str">
        <f t="shared" si="3"/>
        <v/>
      </c>
      <c r="Q26" s="72" t="str">
        <f t="shared" si="4"/>
        <v/>
      </c>
      <c r="R26" s="71" t="str">
        <f t="shared" si="5"/>
        <v>ไม่ผ่าน</v>
      </c>
    </row>
    <row r="27" spans="1:18" s="2" customFormat="1" ht="18" customHeight="1" x14ac:dyDescent="0.45">
      <c r="A27" s="8">
        <v>16</v>
      </c>
      <c r="B27" s="14" t="s">
        <v>671</v>
      </c>
      <c r="C27" s="15" t="s">
        <v>672</v>
      </c>
      <c r="D27" s="9"/>
      <c r="E27" s="9"/>
      <c r="F27" s="9"/>
      <c r="G27" s="9"/>
      <c r="H27" s="9"/>
      <c r="I27" s="9"/>
      <c r="J27" s="9"/>
      <c r="K27" s="9"/>
      <c r="L27" s="9"/>
      <c r="M27" s="71">
        <f t="shared" si="0"/>
        <v>0</v>
      </c>
      <c r="N27" s="71" t="str">
        <f t="shared" si="1"/>
        <v>/</v>
      </c>
      <c r="O27" s="71" t="str">
        <f t="shared" si="2"/>
        <v/>
      </c>
      <c r="P27" s="72" t="str">
        <f t="shared" si="3"/>
        <v/>
      </c>
      <c r="Q27" s="72" t="str">
        <f t="shared" si="4"/>
        <v/>
      </c>
      <c r="R27" s="71" t="str">
        <f t="shared" si="5"/>
        <v>ไม่ผ่าน</v>
      </c>
    </row>
    <row r="28" spans="1:18" s="2" customFormat="1" ht="18" customHeight="1" x14ac:dyDescent="0.45">
      <c r="A28" s="8">
        <v>17</v>
      </c>
      <c r="B28" s="14" t="s">
        <v>673</v>
      </c>
      <c r="C28" s="15" t="s">
        <v>674</v>
      </c>
      <c r="D28" s="9"/>
      <c r="E28" s="9"/>
      <c r="F28" s="9"/>
      <c r="G28" s="9"/>
      <c r="H28" s="9"/>
      <c r="I28" s="9"/>
      <c r="J28" s="9"/>
      <c r="K28" s="9"/>
      <c r="L28" s="9"/>
      <c r="M28" s="71">
        <f t="shared" si="0"/>
        <v>0</v>
      </c>
      <c r="N28" s="71" t="str">
        <f t="shared" si="1"/>
        <v>/</v>
      </c>
      <c r="O28" s="71" t="str">
        <f t="shared" si="2"/>
        <v/>
      </c>
      <c r="P28" s="72" t="str">
        <f t="shared" si="3"/>
        <v/>
      </c>
      <c r="Q28" s="72" t="str">
        <f t="shared" si="4"/>
        <v/>
      </c>
      <c r="R28" s="71" t="str">
        <f t="shared" si="5"/>
        <v>ไม่ผ่าน</v>
      </c>
    </row>
    <row r="29" spans="1:18" s="2" customFormat="1" ht="18" customHeight="1" x14ac:dyDescent="0.45">
      <c r="A29" s="8">
        <v>18</v>
      </c>
      <c r="B29" s="16" t="s">
        <v>675</v>
      </c>
      <c r="C29" s="17" t="s">
        <v>676</v>
      </c>
      <c r="D29" s="9"/>
      <c r="E29" s="9"/>
      <c r="F29" s="9"/>
      <c r="G29" s="9"/>
      <c r="H29" s="9"/>
      <c r="I29" s="9"/>
      <c r="J29" s="9"/>
      <c r="K29" s="9"/>
      <c r="L29" s="9"/>
      <c r="M29" s="71">
        <f t="shared" si="0"/>
        <v>0</v>
      </c>
      <c r="N29" s="71" t="str">
        <f t="shared" si="1"/>
        <v>/</v>
      </c>
      <c r="O29" s="71" t="str">
        <f t="shared" si="2"/>
        <v/>
      </c>
      <c r="P29" s="72" t="str">
        <f t="shared" si="3"/>
        <v/>
      </c>
      <c r="Q29" s="72" t="str">
        <f t="shared" si="4"/>
        <v/>
      </c>
      <c r="R29" s="71" t="str">
        <f t="shared" si="5"/>
        <v>ไม่ผ่าน</v>
      </c>
    </row>
    <row r="30" spans="1:18" s="2" customFormat="1" ht="18" customHeight="1" x14ac:dyDescent="0.45">
      <c r="A30" s="8">
        <v>19</v>
      </c>
      <c r="B30" s="16" t="s">
        <v>677</v>
      </c>
      <c r="C30" s="17" t="s">
        <v>678</v>
      </c>
      <c r="D30" s="9"/>
      <c r="E30" s="9"/>
      <c r="F30" s="9"/>
      <c r="G30" s="9"/>
      <c r="H30" s="9"/>
      <c r="I30" s="9"/>
      <c r="J30" s="9"/>
      <c r="K30" s="9"/>
      <c r="L30" s="9"/>
      <c r="M30" s="71">
        <f t="shared" si="0"/>
        <v>0</v>
      </c>
      <c r="N30" s="71" t="str">
        <f t="shared" si="1"/>
        <v>/</v>
      </c>
      <c r="O30" s="71" t="str">
        <f t="shared" si="2"/>
        <v/>
      </c>
      <c r="P30" s="72" t="str">
        <f t="shared" si="3"/>
        <v/>
      </c>
      <c r="Q30" s="72" t="str">
        <f t="shared" si="4"/>
        <v/>
      </c>
      <c r="R30" s="71" t="str">
        <f t="shared" si="5"/>
        <v>ไม่ผ่าน</v>
      </c>
    </row>
    <row r="31" spans="1:18" s="2" customFormat="1" ht="18" customHeight="1" x14ac:dyDescent="0.45">
      <c r="A31" s="8">
        <v>20</v>
      </c>
      <c r="B31" s="28" t="s">
        <v>679</v>
      </c>
      <c r="C31" s="30" t="s">
        <v>680</v>
      </c>
      <c r="D31" s="9"/>
      <c r="E31" s="9"/>
      <c r="F31" s="9"/>
      <c r="G31" s="9"/>
      <c r="H31" s="9"/>
      <c r="I31" s="9"/>
      <c r="J31" s="9"/>
      <c r="K31" s="9"/>
      <c r="L31" s="9"/>
      <c r="M31" s="71">
        <f t="shared" si="0"/>
        <v>0</v>
      </c>
      <c r="N31" s="71" t="str">
        <f t="shared" si="1"/>
        <v>/</v>
      </c>
      <c r="O31" s="71" t="str">
        <f t="shared" si="2"/>
        <v/>
      </c>
      <c r="P31" s="72" t="str">
        <f t="shared" si="3"/>
        <v/>
      </c>
      <c r="Q31" s="72" t="str">
        <f t="shared" si="4"/>
        <v/>
      </c>
      <c r="R31" s="71" t="str">
        <f t="shared" si="5"/>
        <v>ไม่ผ่าน</v>
      </c>
    </row>
    <row r="32" spans="1:18" s="2" customFormat="1" ht="18" customHeight="1" x14ac:dyDescent="0.45">
      <c r="A32" s="8">
        <v>21</v>
      </c>
      <c r="B32" s="14" t="s">
        <v>681</v>
      </c>
      <c r="C32" s="15" t="s">
        <v>682</v>
      </c>
      <c r="D32" s="9"/>
      <c r="E32" s="9"/>
      <c r="F32" s="9"/>
      <c r="G32" s="9"/>
      <c r="H32" s="9"/>
      <c r="I32" s="9"/>
      <c r="J32" s="9"/>
      <c r="K32" s="9"/>
      <c r="L32" s="9"/>
      <c r="M32" s="71">
        <f t="shared" si="0"/>
        <v>0</v>
      </c>
      <c r="N32" s="71" t="str">
        <f t="shared" si="1"/>
        <v>/</v>
      </c>
      <c r="O32" s="71" t="str">
        <f t="shared" si="2"/>
        <v/>
      </c>
      <c r="P32" s="72" t="str">
        <f t="shared" si="3"/>
        <v/>
      </c>
      <c r="Q32" s="72" t="str">
        <f t="shared" si="4"/>
        <v/>
      </c>
      <c r="R32" s="71" t="str">
        <f t="shared" si="5"/>
        <v>ไม่ผ่าน</v>
      </c>
    </row>
    <row r="33" spans="1:18" s="2" customFormat="1" ht="18" customHeight="1" x14ac:dyDescent="0.45">
      <c r="A33" s="8">
        <v>22</v>
      </c>
      <c r="B33" s="28" t="s">
        <v>683</v>
      </c>
      <c r="C33" s="30" t="s">
        <v>684</v>
      </c>
      <c r="D33" s="9"/>
      <c r="E33" s="9"/>
      <c r="F33" s="9"/>
      <c r="G33" s="9"/>
      <c r="H33" s="9"/>
      <c r="I33" s="9"/>
      <c r="J33" s="9"/>
      <c r="K33" s="9"/>
      <c r="L33" s="9"/>
      <c r="M33" s="71">
        <f t="shared" si="0"/>
        <v>0</v>
      </c>
      <c r="N33" s="71" t="str">
        <f t="shared" si="1"/>
        <v>/</v>
      </c>
      <c r="O33" s="71" t="str">
        <f t="shared" si="2"/>
        <v/>
      </c>
      <c r="P33" s="72" t="str">
        <f t="shared" si="3"/>
        <v/>
      </c>
      <c r="Q33" s="72" t="str">
        <f t="shared" si="4"/>
        <v/>
      </c>
      <c r="R33" s="71" t="str">
        <f t="shared" si="5"/>
        <v>ไม่ผ่าน</v>
      </c>
    </row>
    <row r="34" spans="1:18" s="2" customFormat="1" ht="18" customHeight="1" x14ac:dyDescent="0.45">
      <c r="A34" s="8">
        <v>23</v>
      </c>
      <c r="B34" s="14" t="s">
        <v>685</v>
      </c>
      <c r="C34" s="15" t="s">
        <v>686</v>
      </c>
      <c r="D34" s="9"/>
      <c r="E34" s="9"/>
      <c r="F34" s="9"/>
      <c r="G34" s="9"/>
      <c r="H34" s="9"/>
      <c r="I34" s="9"/>
      <c r="J34" s="9"/>
      <c r="K34" s="9"/>
      <c r="L34" s="9"/>
      <c r="M34" s="71">
        <f t="shared" si="0"/>
        <v>0</v>
      </c>
      <c r="N34" s="71" t="str">
        <f t="shared" si="1"/>
        <v>/</v>
      </c>
      <c r="O34" s="71" t="str">
        <f t="shared" si="2"/>
        <v/>
      </c>
      <c r="P34" s="72" t="str">
        <f t="shared" si="3"/>
        <v/>
      </c>
      <c r="Q34" s="72" t="str">
        <f t="shared" si="4"/>
        <v/>
      </c>
      <c r="R34" s="71" t="str">
        <f t="shared" si="5"/>
        <v>ไม่ผ่าน</v>
      </c>
    </row>
    <row r="35" spans="1:18" s="2" customFormat="1" ht="18" customHeight="1" x14ac:dyDescent="0.45">
      <c r="A35" s="8">
        <v>24</v>
      </c>
      <c r="B35" s="14" t="s">
        <v>687</v>
      </c>
      <c r="C35" s="15" t="s">
        <v>688</v>
      </c>
      <c r="D35" s="9"/>
      <c r="E35" s="9"/>
      <c r="F35" s="9"/>
      <c r="G35" s="9"/>
      <c r="H35" s="9"/>
      <c r="I35" s="9"/>
      <c r="J35" s="9"/>
      <c r="K35" s="9"/>
      <c r="L35" s="9"/>
      <c r="M35" s="71">
        <f t="shared" si="0"/>
        <v>0</v>
      </c>
      <c r="N35" s="71" t="str">
        <f t="shared" si="1"/>
        <v>/</v>
      </c>
      <c r="O35" s="71" t="str">
        <f t="shared" si="2"/>
        <v/>
      </c>
      <c r="P35" s="72" t="str">
        <f t="shared" si="3"/>
        <v/>
      </c>
      <c r="Q35" s="72" t="str">
        <f t="shared" si="4"/>
        <v/>
      </c>
      <c r="R35" s="71" t="str">
        <f t="shared" si="5"/>
        <v>ไม่ผ่าน</v>
      </c>
    </row>
    <row r="36" spans="1:18" s="2" customFormat="1" ht="18" customHeight="1" x14ac:dyDescent="0.45">
      <c r="A36" s="8">
        <v>25</v>
      </c>
      <c r="B36" s="14" t="s">
        <v>689</v>
      </c>
      <c r="C36" s="15" t="s">
        <v>690</v>
      </c>
      <c r="D36" s="9"/>
      <c r="E36" s="9"/>
      <c r="F36" s="9"/>
      <c r="G36" s="9"/>
      <c r="H36" s="9"/>
      <c r="I36" s="9"/>
      <c r="J36" s="9"/>
      <c r="K36" s="9"/>
      <c r="L36" s="9"/>
      <c r="M36" s="71">
        <f t="shared" si="0"/>
        <v>0</v>
      </c>
      <c r="N36" s="71" t="str">
        <f t="shared" si="1"/>
        <v>/</v>
      </c>
      <c r="O36" s="71" t="str">
        <f t="shared" si="2"/>
        <v/>
      </c>
      <c r="P36" s="72" t="str">
        <f t="shared" si="3"/>
        <v/>
      </c>
      <c r="Q36" s="72" t="str">
        <f t="shared" si="4"/>
        <v/>
      </c>
      <c r="R36" s="71" t="str">
        <f t="shared" si="5"/>
        <v>ไม่ผ่าน</v>
      </c>
    </row>
    <row r="37" spans="1:18" s="2" customFormat="1" ht="18" customHeight="1" x14ac:dyDescent="0.45">
      <c r="A37" s="8">
        <v>26</v>
      </c>
      <c r="B37" s="14" t="s">
        <v>691</v>
      </c>
      <c r="C37" s="15" t="s">
        <v>692</v>
      </c>
      <c r="D37" s="9"/>
      <c r="E37" s="9"/>
      <c r="F37" s="9"/>
      <c r="G37" s="9"/>
      <c r="H37" s="9"/>
      <c r="I37" s="9"/>
      <c r="J37" s="9"/>
      <c r="K37" s="9"/>
      <c r="L37" s="9"/>
      <c r="M37" s="71">
        <f t="shared" si="0"/>
        <v>0</v>
      </c>
      <c r="N37" s="71" t="str">
        <f t="shared" si="1"/>
        <v>/</v>
      </c>
      <c r="O37" s="71" t="str">
        <f t="shared" si="2"/>
        <v/>
      </c>
      <c r="P37" s="72" t="str">
        <f t="shared" si="3"/>
        <v/>
      </c>
      <c r="Q37" s="72" t="str">
        <f t="shared" si="4"/>
        <v/>
      </c>
      <c r="R37" s="71" t="str">
        <f t="shared" si="5"/>
        <v>ไม่ผ่าน</v>
      </c>
    </row>
    <row r="38" spans="1:18" s="2" customFormat="1" ht="18" customHeight="1" x14ac:dyDescent="0.45">
      <c r="A38" s="8">
        <v>27</v>
      </c>
      <c r="B38" s="14" t="s">
        <v>693</v>
      </c>
      <c r="C38" s="15" t="s">
        <v>694</v>
      </c>
      <c r="D38" s="9"/>
      <c r="E38" s="9"/>
      <c r="F38" s="9"/>
      <c r="G38" s="9"/>
      <c r="H38" s="9"/>
      <c r="I38" s="9"/>
      <c r="J38" s="9"/>
      <c r="K38" s="9"/>
      <c r="L38" s="9"/>
      <c r="M38" s="71">
        <f t="shared" si="0"/>
        <v>0</v>
      </c>
      <c r="N38" s="71" t="str">
        <f t="shared" si="1"/>
        <v>/</v>
      </c>
      <c r="O38" s="71" t="str">
        <f t="shared" si="2"/>
        <v/>
      </c>
      <c r="P38" s="72" t="str">
        <f t="shared" si="3"/>
        <v/>
      </c>
      <c r="Q38" s="72" t="str">
        <f t="shared" si="4"/>
        <v/>
      </c>
      <c r="R38" s="71" t="str">
        <f t="shared" si="5"/>
        <v>ไม่ผ่าน</v>
      </c>
    </row>
    <row r="39" spans="1:18" s="2" customFormat="1" ht="19.350000000000001" customHeight="1" x14ac:dyDescent="0.45">
      <c r="A39" s="8">
        <v>28</v>
      </c>
      <c r="B39" s="14" t="s">
        <v>695</v>
      </c>
      <c r="C39" s="15" t="s">
        <v>696</v>
      </c>
      <c r="D39" s="9"/>
      <c r="E39" s="9"/>
      <c r="F39" s="9"/>
      <c r="G39" s="9"/>
      <c r="H39" s="9"/>
      <c r="I39" s="9"/>
      <c r="J39" s="9"/>
      <c r="K39" s="9"/>
      <c r="L39" s="9"/>
      <c r="M39" s="71">
        <f t="shared" si="0"/>
        <v>0</v>
      </c>
      <c r="N39" s="71" t="str">
        <f t="shared" si="1"/>
        <v>/</v>
      </c>
      <c r="O39" s="71" t="str">
        <f t="shared" si="2"/>
        <v/>
      </c>
      <c r="P39" s="72" t="str">
        <f t="shared" si="3"/>
        <v/>
      </c>
      <c r="Q39" s="72" t="str">
        <f t="shared" si="4"/>
        <v/>
      </c>
      <c r="R39" s="71" t="str">
        <f t="shared" si="5"/>
        <v>ไม่ผ่าน</v>
      </c>
    </row>
    <row r="40" spans="1:18" s="2" customFormat="1" ht="19.350000000000001" customHeight="1" x14ac:dyDescent="0.45">
      <c r="A40" s="8">
        <v>29</v>
      </c>
      <c r="B40" s="20" t="s">
        <v>697</v>
      </c>
      <c r="C40" s="21" t="s">
        <v>698</v>
      </c>
      <c r="D40" s="9"/>
      <c r="E40" s="9"/>
      <c r="F40" s="9"/>
      <c r="G40" s="9"/>
      <c r="H40" s="9"/>
      <c r="I40" s="9"/>
      <c r="J40" s="9"/>
      <c r="K40" s="9"/>
      <c r="L40" s="9"/>
      <c r="M40" s="71">
        <f t="shared" si="0"/>
        <v>0</v>
      </c>
      <c r="N40" s="71" t="str">
        <f t="shared" si="1"/>
        <v>/</v>
      </c>
      <c r="O40" s="71" t="str">
        <f t="shared" si="2"/>
        <v/>
      </c>
      <c r="P40" s="72" t="str">
        <f t="shared" si="3"/>
        <v/>
      </c>
      <c r="Q40" s="72" t="str">
        <f t="shared" si="4"/>
        <v/>
      </c>
      <c r="R40" s="71" t="str">
        <f t="shared" si="5"/>
        <v>ไม่ผ่าน</v>
      </c>
    </row>
    <row r="41" spans="1:18" s="2" customFormat="1" ht="19.350000000000001" customHeight="1" x14ac:dyDescent="0.45">
      <c r="A41" s="8">
        <v>30</v>
      </c>
      <c r="B41" s="14" t="s">
        <v>699</v>
      </c>
      <c r="C41" s="15" t="s">
        <v>700</v>
      </c>
      <c r="D41" s="9"/>
      <c r="E41" s="9"/>
      <c r="F41" s="9"/>
      <c r="G41" s="9"/>
      <c r="H41" s="9"/>
      <c r="I41" s="9"/>
      <c r="J41" s="9"/>
      <c r="K41" s="9"/>
      <c r="L41" s="9"/>
      <c r="M41" s="71">
        <f t="shared" si="0"/>
        <v>0</v>
      </c>
      <c r="N41" s="71" t="str">
        <f t="shared" si="1"/>
        <v>/</v>
      </c>
      <c r="O41" s="71" t="str">
        <f t="shared" si="2"/>
        <v/>
      </c>
      <c r="P41" s="72" t="str">
        <f t="shared" si="3"/>
        <v/>
      </c>
      <c r="Q41" s="72" t="str">
        <f t="shared" si="4"/>
        <v/>
      </c>
      <c r="R41" s="71" t="str">
        <f t="shared" si="5"/>
        <v>ไม่ผ่าน</v>
      </c>
    </row>
    <row r="42" spans="1:18" s="2" customFormat="1" ht="19.350000000000001" customHeight="1" x14ac:dyDescent="0.45">
      <c r="A42" s="8">
        <v>31</v>
      </c>
      <c r="B42" s="14" t="s">
        <v>701</v>
      </c>
      <c r="C42" s="15" t="s">
        <v>702</v>
      </c>
      <c r="D42" s="9"/>
      <c r="E42" s="9"/>
      <c r="F42" s="9"/>
      <c r="G42" s="9"/>
      <c r="H42" s="9"/>
      <c r="I42" s="9"/>
      <c r="J42" s="9"/>
      <c r="K42" s="9"/>
      <c r="L42" s="9"/>
      <c r="M42" s="71">
        <f t="shared" si="0"/>
        <v>0</v>
      </c>
      <c r="N42" s="71" t="str">
        <f t="shared" si="1"/>
        <v>/</v>
      </c>
      <c r="O42" s="71" t="str">
        <f t="shared" si="2"/>
        <v/>
      </c>
      <c r="P42" s="72" t="str">
        <f t="shared" si="3"/>
        <v/>
      </c>
      <c r="Q42" s="72" t="str">
        <f t="shared" si="4"/>
        <v/>
      </c>
      <c r="R42" s="71" t="str">
        <f t="shared" si="5"/>
        <v>ไม่ผ่าน</v>
      </c>
    </row>
    <row r="43" spans="1:18" s="2" customFormat="1" ht="19.350000000000001" customHeight="1" x14ac:dyDescent="0.45">
      <c r="A43" s="8">
        <v>32</v>
      </c>
      <c r="B43" s="14" t="s">
        <v>703</v>
      </c>
      <c r="C43" s="15" t="s">
        <v>704</v>
      </c>
      <c r="D43" s="9"/>
      <c r="E43" s="9"/>
      <c r="F43" s="9"/>
      <c r="G43" s="9"/>
      <c r="H43" s="9"/>
      <c r="I43" s="9"/>
      <c r="J43" s="9"/>
      <c r="K43" s="9"/>
      <c r="L43" s="9"/>
      <c r="M43" s="71">
        <f t="shared" si="0"/>
        <v>0</v>
      </c>
      <c r="N43" s="71" t="str">
        <f t="shared" si="1"/>
        <v>/</v>
      </c>
      <c r="O43" s="71" t="str">
        <f t="shared" si="2"/>
        <v/>
      </c>
      <c r="P43" s="72" t="str">
        <f t="shared" si="3"/>
        <v/>
      </c>
      <c r="Q43" s="72" t="str">
        <f t="shared" si="4"/>
        <v/>
      </c>
      <c r="R43" s="71" t="str">
        <f t="shared" si="5"/>
        <v>ไม่ผ่าน</v>
      </c>
    </row>
    <row r="44" spans="1:18" s="2" customFormat="1" ht="19.350000000000001" customHeight="1" x14ac:dyDescent="0.45">
      <c r="A44" s="8">
        <v>33</v>
      </c>
      <c r="B44" s="14" t="s">
        <v>705</v>
      </c>
      <c r="C44" s="15" t="s">
        <v>706</v>
      </c>
      <c r="D44" s="9"/>
      <c r="E44" s="9"/>
      <c r="F44" s="9"/>
      <c r="G44" s="9"/>
      <c r="H44" s="9"/>
      <c r="I44" s="9"/>
      <c r="J44" s="9"/>
      <c r="K44" s="9"/>
      <c r="L44" s="9"/>
      <c r="M44" s="71">
        <f t="shared" si="0"/>
        <v>0</v>
      </c>
      <c r="N44" s="71" t="str">
        <f t="shared" si="1"/>
        <v>/</v>
      </c>
      <c r="O44" s="71" t="str">
        <f t="shared" si="2"/>
        <v/>
      </c>
      <c r="P44" s="72" t="str">
        <f t="shared" si="3"/>
        <v/>
      </c>
      <c r="Q44" s="72" t="str">
        <f t="shared" si="4"/>
        <v/>
      </c>
      <c r="R44" s="71" t="str">
        <f t="shared" si="5"/>
        <v>ไม่ผ่าน</v>
      </c>
    </row>
    <row r="45" spans="1:18" s="2" customFormat="1" ht="19.350000000000001" customHeight="1" x14ac:dyDescent="0.45">
      <c r="A45" s="8">
        <v>34</v>
      </c>
      <c r="B45" s="14" t="s">
        <v>707</v>
      </c>
      <c r="C45" s="15" t="s">
        <v>708</v>
      </c>
      <c r="D45" s="9"/>
      <c r="E45" s="9"/>
      <c r="F45" s="9"/>
      <c r="G45" s="9"/>
      <c r="H45" s="9"/>
      <c r="I45" s="9"/>
      <c r="J45" s="9"/>
      <c r="K45" s="9"/>
      <c r="L45" s="9"/>
      <c r="M45" s="71">
        <f t="shared" si="0"/>
        <v>0</v>
      </c>
      <c r="N45" s="71" t="str">
        <f t="shared" si="1"/>
        <v>/</v>
      </c>
      <c r="O45" s="71" t="str">
        <f t="shared" si="2"/>
        <v/>
      </c>
      <c r="P45" s="72" t="str">
        <f t="shared" si="3"/>
        <v/>
      </c>
      <c r="Q45" s="72" t="str">
        <f t="shared" si="4"/>
        <v/>
      </c>
      <c r="R45" s="71" t="str">
        <f t="shared" si="5"/>
        <v>ไม่ผ่าน</v>
      </c>
    </row>
    <row r="46" spans="1:18" s="2" customFormat="1" ht="19.350000000000001" customHeight="1" x14ac:dyDescent="0.45">
      <c r="A46" s="8">
        <v>35</v>
      </c>
      <c r="B46" s="14" t="s">
        <v>709</v>
      </c>
      <c r="C46" s="15" t="s">
        <v>710</v>
      </c>
      <c r="D46" s="9"/>
      <c r="E46" s="9"/>
      <c r="F46" s="9"/>
      <c r="G46" s="9"/>
      <c r="H46" s="9"/>
      <c r="I46" s="9"/>
      <c r="J46" s="9"/>
      <c r="K46" s="9"/>
      <c r="L46" s="9"/>
      <c r="M46" s="71">
        <f t="shared" si="0"/>
        <v>0</v>
      </c>
      <c r="N46" s="71" t="str">
        <f t="shared" si="1"/>
        <v>/</v>
      </c>
      <c r="O46" s="71" t="str">
        <f t="shared" si="2"/>
        <v/>
      </c>
      <c r="P46" s="72" t="str">
        <f t="shared" si="3"/>
        <v/>
      </c>
      <c r="Q46" s="72" t="str">
        <f t="shared" si="4"/>
        <v/>
      </c>
      <c r="R46" s="71" t="str">
        <f t="shared" si="5"/>
        <v>ไม่ผ่าน</v>
      </c>
    </row>
    <row r="47" spans="1:18" s="2" customFormat="1" ht="19.5" customHeight="1" x14ac:dyDescent="0.45">
      <c r="A47" s="40" t="s">
        <v>23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9"/>
      <c r="O47" s="50"/>
      <c r="P47" s="73" t="s">
        <v>9</v>
      </c>
      <c r="Q47" s="74"/>
      <c r="R47" s="71">
        <f>COUNTIF(R12:R46,"ผ่าน")</f>
        <v>0</v>
      </c>
    </row>
    <row r="48" spans="1:18" s="2" customFormat="1" ht="19.5" customHeight="1" x14ac:dyDescent="0.45">
      <c r="A48" s="43" t="s">
        <v>24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  <c r="N48" s="51"/>
      <c r="O48" s="52"/>
      <c r="P48" s="73" t="s">
        <v>844</v>
      </c>
      <c r="Q48" s="74"/>
      <c r="R48" s="71">
        <f>COUNTIF(R12:R46,"ไม่ผ่าน")</f>
        <v>35</v>
      </c>
    </row>
    <row r="49" spans="1:18" s="2" customFormat="1" ht="19.5" customHeight="1" x14ac:dyDescent="0.4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53"/>
      <c r="O49" s="54"/>
      <c r="P49" s="55"/>
      <c r="Q49" s="55"/>
      <c r="R49" s="56"/>
    </row>
    <row r="50" spans="1:18" s="2" customFormat="1" ht="19.5" customHeight="1" x14ac:dyDescent="0.45">
      <c r="A50" s="11"/>
      <c r="B50" s="10" t="s">
        <v>22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s="2" customFormat="1" ht="26.25" customHeight="1" x14ac:dyDescent="0.45">
      <c r="A51" s="10"/>
      <c r="B51" s="38" t="s">
        <v>25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2" customFormat="1" ht="16.5" customHeight="1" x14ac:dyDescent="0.45">
      <c r="A52" s="11"/>
      <c r="B52" s="39" t="s">
        <v>27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s="2" customFormat="1" ht="19.5" customHeight="1" x14ac:dyDescent="0.45">
      <c r="A53" s="11"/>
      <c r="B53" s="39" t="s">
        <v>28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s="2" customFormat="1" ht="21" x14ac:dyDescent="0.45">
      <c r="A54" s="11"/>
      <c r="B54" s="75" t="s">
        <v>845</v>
      </c>
      <c r="C54" s="76" t="s">
        <v>846</v>
      </c>
      <c r="D54" s="77" t="s">
        <v>847</v>
      </c>
      <c r="E54" s="77"/>
      <c r="F54" s="77"/>
      <c r="G54" s="77" t="s">
        <v>848</v>
      </c>
      <c r="H54" s="77"/>
      <c r="I54" s="77"/>
      <c r="J54" s="10"/>
      <c r="K54" s="10"/>
      <c r="L54" s="10"/>
      <c r="M54" s="10"/>
      <c r="N54" s="10"/>
      <c r="O54" s="10"/>
      <c r="P54" s="10"/>
      <c r="Q54" s="10"/>
      <c r="R54" s="10"/>
    </row>
    <row r="55" spans="1:18" s="2" customFormat="1" ht="21" x14ac:dyDescent="0.45">
      <c r="A55" s="11"/>
      <c r="B55" s="75"/>
      <c r="C55" s="78" t="s">
        <v>849</v>
      </c>
      <c r="D55" s="79" t="s">
        <v>850</v>
      </c>
      <c r="E55" s="79"/>
      <c r="F55" s="79"/>
      <c r="G55" s="79">
        <f>COUNTIF(N12:N46,"/")</f>
        <v>35</v>
      </c>
      <c r="H55" s="79"/>
      <c r="I55" s="79"/>
      <c r="J55" s="10"/>
      <c r="K55" s="10"/>
      <c r="L55" s="10"/>
      <c r="M55" s="10"/>
      <c r="N55" s="10"/>
      <c r="O55" s="10"/>
      <c r="P55" s="10"/>
      <c r="Q55" s="10"/>
      <c r="R55" s="10"/>
    </row>
    <row r="56" spans="1:18" s="2" customFormat="1" ht="21" x14ac:dyDescent="0.45">
      <c r="A56" s="11"/>
      <c r="B56" s="75"/>
      <c r="C56" s="78" t="s">
        <v>851</v>
      </c>
      <c r="D56" s="79" t="s">
        <v>852</v>
      </c>
      <c r="E56" s="79"/>
      <c r="F56" s="79"/>
      <c r="G56" s="80">
        <f>COUNTIF(O12:O46,"/")</f>
        <v>0</v>
      </c>
      <c r="H56" s="81"/>
      <c r="I56" s="82"/>
      <c r="J56" s="10"/>
      <c r="K56" s="10"/>
      <c r="L56" s="10"/>
      <c r="M56" s="10"/>
      <c r="N56" s="10"/>
      <c r="O56" s="10"/>
      <c r="P56" s="10"/>
      <c r="Q56" s="10"/>
      <c r="R56" s="10"/>
    </row>
    <row r="57" spans="1:18" s="2" customFormat="1" ht="21" x14ac:dyDescent="0.45">
      <c r="A57" s="11"/>
      <c r="B57" s="75"/>
      <c r="C57" s="78" t="s">
        <v>853</v>
      </c>
      <c r="D57" s="79" t="s">
        <v>854</v>
      </c>
      <c r="E57" s="79"/>
      <c r="F57" s="79"/>
      <c r="G57" s="80">
        <f>COUNTIF(P12:P46,"/")</f>
        <v>0</v>
      </c>
      <c r="H57" s="81"/>
      <c r="I57" s="82"/>
      <c r="J57" s="10"/>
      <c r="K57" s="10"/>
      <c r="L57" s="10"/>
      <c r="M57" s="10"/>
      <c r="N57" s="10"/>
      <c r="O57" s="10"/>
      <c r="P57" s="10"/>
      <c r="Q57" s="10"/>
      <c r="R57" s="10"/>
    </row>
    <row r="58" spans="1:18" s="2" customFormat="1" ht="21" x14ac:dyDescent="0.45">
      <c r="A58" s="11"/>
      <c r="B58" s="75"/>
      <c r="C58" s="78" t="s">
        <v>855</v>
      </c>
      <c r="D58" s="79" t="s">
        <v>856</v>
      </c>
      <c r="E58" s="79"/>
      <c r="F58" s="79"/>
      <c r="G58" s="80">
        <f>COUNTIF(Q12:Q46,"/")</f>
        <v>0</v>
      </c>
      <c r="H58" s="81"/>
      <c r="I58" s="82"/>
      <c r="J58" s="10"/>
      <c r="K58" s="10"/>
      <c r="L58" s="10"/>
      <c r="M58" s="10"/>
      <c r="N58" s="10"/>
      <c r="O58" s="10"/>
      <c r="P58" s="10"/>
      <c r="Q58" s="10"/>
      <c r="R58" s="10"/>
    </row>
    <row r="59" spans="1:18" s="2" customFormat="1" ht="21" x14ac:dyDescent="0.4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s="2" customFormat="1" ht="18.75" x14ac:dyDescent="0.3"/>
    <row r="61" spans="1:18" s="2" customFormat="1" ht="18.75" x14ac:dyDescent="0.3">
      <c r="A61" s="3"/>
    </row>
    <row r="62" spans="1:18" s="2" customFormat="1" ht="18.75" x14ac:dyDescent="0.3"/>
    <row r="63" spans="1:18" s="2" customFormat="1" ht="18.75" x14ac:dyDescent="0.3">
      <c r="A63" s="3"/>
    </row>
    <row r="64" spans="1:18" s="2" customFormat="1" ht="18.75" x14ac:dyDescent="0.3">
      <c r="A64" s="3"/>
    </row>
    <row r="65" spans="1:1" s="2" customFormat="1" ht="18.75" x14ac:dyDescent="0.3">
      <c r="A65" s="3"/>
    </row>
    <row r="66" spans="1:1" s="2" customFormat="1" ht="18.75" x14ac:dyDescent="0.3">
      <c r="A66" s="3"/>
    </row>
    <row r="67" spans="1:1" s="2" customFormat="1" ht="18.75" x14ac:dyDescent="0.3">
      <c r="A67" s="3"/>
    </row>
    <row r="68" spans="1:1" s="2" customFormat="1" ht="18.75" x14ac:dyDescent="0.3">
      <c r="A68" s="3"/>
    </row>
    <row r="69" spans="1:1" s="2" customFormat="1" ht="18.75" x14ac:dyDescent="0.3"/>
    <row r="70" spans="1:1" s="2" customFormat="1" ht="18.75" x14ac:dyDescent="0.3"/>
    <row r="71" spans="1:1" s="2" customFormat="1" ht="18.75" x14ac:dyDescent="0.3"/>
    <row r="72" spans="1:1" s="2" customFormat="1" ht="18.75" x14ac:dyDescent="0.3">
      <c r="A72" s="3"/>
    </row>
    <row r="73" spans="1:1" s="2" customFormat="1" ht="18.75" x14ac:dyDescent="0.3">
      <c r="A73" s="3"/>
    </row>
    <row r="74" spans="1:1" s="2" customFormat="1" ht="18.75" x14ac:dyDescent="0.3">
      <c r="A74" s="3"/>
    </row>
    <row r="75" spans="1:1" s="2" customFormat="1" ht="18.75" x14ac:dyDescent="0.3">
      <c r="A75" s="3"/>
    </row>
    <row r="76" spans="1:1" s="4" customFormat="1" ht="18" x14ac:dyDescent="0.25"/>
    <row r="77" spans="1:1" s="4" customFormat="1" ht="18" x14ac:dyDescent="0.25"/>
    <row r="78" spans="1:1" s="4" customFormat="1" ht="18" x14ac:dyDescent="0.25"/>
    <row r="79" spans="1:1" s="4" customFormat="1" ht="18" x14ac:dyDescent="0.25"/>
  </sheetData>
  <mergeCells count="32">
    <mergeCell ref="B54:B58"/>
    <mergeCell ref="D54:F54"/>
    <mergeCell ref="G54:I54"/>
    <mergeCell ref="D55:F55"/>
    <mergeCell ref="G55:I55"/>
    <mergeCell ref="D56:F56"/>
    <mergeCell ref="G56:I56"/>
    <mergeCell ref="D57:F57"/>
    <mergeCell ref="G57:I57"/>
    <mergeCell ref="D58:F58"/>
    <mergeCell ref="G58:I58"/>
    <mergeCell ref="A6:R6"/>
    <mergeCell ref="A7:R7"/>
    <mergeCell ref="A9:A11"/>
    <mergeCell ref="B9:C11"/>
    <mergeCell ref="D9:L9"/>
    <mergeCell ref="M9:M11"/>
    <mergeCell ref="N9:Q9"/>
    <mergeCell ref="R9:R11"/>
    <mergeCell ref="D10:E10"/>
    <mergeCell ref="F10:L10"/>
    <mergeCell ref="N10:N11"/>
    <mergeCell ref="O10:Q10"/>
    <mergeCell ref="B51:R51"/>
    <mergeCell ref="B52:R52"/>
    <mergeCell ref="B53:R53"/>
    <mergeCell ref="A47:M47"/>
    <mergeCell ref="A48:M49"/>
    <mergeCell ref="N47:O49"/>
    <mergeCell ref="P49:R49"/>
    <mergeCell ref="P47:Q47"/>
    <mergeCell ref="P48:Q48"/>
  </mergeCells>
  <pageMargins left="0.51181102362204722" right="0.19685039370078741" top="0.35433070866141736" bottom="0.15748031496062992" header="0.31496062992125984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83"/>
  <sheetViews>
    <sheetView view="pageLayout" topLeftCell="A51" zoomScale="110" zoomScalePageLayoutView="110" workbookViewId="0">
      <selection activeCell="B58" sqref="B58:I62"/>
    </sheetView>
  </sheetViews>
  <sheetFormatPr defaultRowHeight="14.25" x14ac:dyDescent="0.2"/>
  <cols>
    <col min="1" max="1" width="4.75" customWidth="1"/>
    <col min="2" max="3" width="10.125" customWidth="1"/>
    <col min="4" max="12" width="4.125" customWidth="1"/>
    <col min="13" max="13" width="5.125" customWidth="1"/>
    <col min="14" max="17" width="3.625" customWidth="1"/>
    <col min="18" max="18" width="7.625" customWidth="1"/>
  </cols>
  <sheetData>
    <row r="5" spans="1:18" ht="7.5" customHeight="1" x14ac:dyDescent="0.2"/>
    <row r="6" spans="1:18" s="1" customFormat="1" ht="16.5" customHeight="1" x14ac:dyDescent="0.3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1" customFormat="1" ht="18" customHeight="1" x14ac:dyDescent="0.35">
      <c r="A7" s="59" t="s">
        <v>26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13" customFormat="1" ht="20.25" customHeight="1" x14ac:dyDescent="0.2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8" customHeight="1" x14ac:dyDescent="0.45">
      <c r="A9" s="60" t="s">
        <v>0</v>
      </c>
      <c r="B9" s="61" t="s">
        <v>1</v>
      </c>
      <c r="C9" s="62"/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8" t="s">
        <v>3</v>
      </c>
      <c r="N9" s="67" t="s">
        <v>4</v>
      </c>
      <c r="O9" s="67"/>
      <c r="P9" s="67"/>
      <c r="Q9" s="67"/>
      <c r="R9" s="60" t="s">
        <v>5</v>
      </c>
    </row>
    <row r="10" spans="1:18" s="2" customFormat="1" ht="18.75" customHeight="1" x14ac:dyDescent="0.45">
      <c r="A10" s="60"/>
      <c r="B10" s="63"/>
      <c r="C10" s="64"/>
      <c r="D10" s="57" t="s">
        <v>6</v>
      </c>
      <c r="E10" s="58"/>
      <c r="F10" s="57" t="s">
        <v>7</v>
      </c>
      <c r="G10" s="69"/>
      <c r="H10" s="69"/>
      <c r="I10" s="69"/>
      <c r="J10" s="69"/>
      <c r="K10" s="69"/>
      <c r="L10" s="58"/>
      <c r="M10" s="68"/>
      <c r="N10" s="70" t="s">
        <v>8</v>
      </c>
      <c r="O10" s="67" t="s">
        <v>9</v>
      </c>
      <c r="P10" s="67"/>
      <c r="Q10" s="67"/>
      <c r="R10" s="60"/>
    </row>
    <row r="11" spans="1:18" s="2" customFormat="1" ht="126" customHeight="1" x14ac:dyDescent="0.3">
      <c r="A11" s="60"/>
      <c r="B11" s="65"/>
      <c r="C11" s="66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6" t="s">
        <v>17</v>
      </c>
      <c r="L11" s="5" t="s">
        <v>18</v>
      </c>
      <c r="M11" s="68"/>
      <c r="N11" s="70"/>
      <c r="O11" s="7" t="s">
        <v>19</v>
      </c>
      <c r="P11" s="7" t="s">
        <v>20</v>
      </c>
      <c r="Q11" s="7" t="s">
        <v>21</v>
      </c>
      <c r="R11" s="60"/>
    </row>
    <row r="12" spans="1:18" s="2" customFormat="1" ht="18" customHeight="1" x14ac:dyDescent="0.45">
      <c r="A12" s="8">
        <v>1</v>
      </c>
      <c r="B12" s="26" t="s">
        <v>711</v>
      </c>
      <c r="C12" s="27" t="s">
        <v>712</v>
      </c>
      <c r="D12" s="9"/>
      <c r="E12" s="9"/>
      <c r="F12" s="9"/>
      <c r="G12" s="9"/>
      <c r="H12" s="9"/>
      <c r="I12" s="9"/>
      <c r="J12" s="9"/>
      <c r="K12" s="9"/>
      <c r="L12" s="9"/>
      <c r="M12" s="71">
        <f>D12+E12+F12+G12+H12+I12+J12+K12+L12</f>
        <v>0</v>
      </c>
      <c r="N12" s="71" t="str">
        <f>IF(M12&lt;=19,"/","")</f>
        <v>/</v>
      </c>
      <c r="O12" s="71" t="str">
        <f>IF(AND(M12&gt;19,M12&lt;=26),"/","")</f>
        <v/>
      </c>
      <c r="P12" s="72" t="str">
        <f>IF(AND(M12&gt;26,M12&lt;=33),"/","")</f>
        <v/>
      </c>
      <c r="Q12" s="72" t="str">
        <f>IF(AND(M12&gt;33,M12&lt;=40),"/","")</f>
        <v/>
      </c>
      <c r="R12" s="71" t="str">
        <f>IF(M12&gt;=24,"ผ่าน","ไม่ผ่าน")</f>
        <v>ไม่ผ่าน</v>
      </c>
    </row>
    <row r="13" spans="1:18" s="2" customFormat="1" ht="18" customHeight="1" x14ac:dyDescent="0.45">
      <c r="A13" s="8">
        <v>2</v>
      </c>
      <c r="B13" s="16" t="s">
        <v>713</v>
      </c>
      <c r="C13" s="22" t="s">
        <v>714</v>
      </c>
      <c r="D13" s="9"/>
      <c r="E13" s="9"/>
      <c r="F13" s="9"/>
      <c r="G13" s="9"/>
      <c r="H13" s="9"/>
      <c r="I13" s="9"/>
      <c r="J13" s="9"/>
      <c r="K13" s="9"/>
      <c r="L13" s="9"/>
      <c r="M13" s="71">
        <f t="shared" ref="M13:M50" si="0">D13+E13+F13+G13+H13+I13+J13+K13+L13</f>
        <v>0</v>
      </c>
      <c r="N13" s="71" t="str">
        <f t="shared" ref="N13:N50" si="1">IF(M13&lt;=19,"/","")</f>
        <v>/</v>
      </c>
      <c r="O13" s="71" t="str">
        <f t="shared" ref="O13:O50" si="2">IF(AND(M13&gt;19,M13&lt;=26),"/","")</f>
        <v/>
      </c>
      <c r="P13" s="72" t="str">
        <f t="shared" ref="P13:P50" si="3">IF(AND(M13&gt;26,M13&lt;=33),"/","")</f>
        <v/>
      </c>
      <c r="Q13" s="72" t="str">
        <f t="shared" ref="Q13:Q50" si="4">IF(AND(M13&gt;33,M13&lt;=40),"/","")</f>
        <v/>
      </c>
      <c r="R13" s="71" t="str">
        <f t="shared" ref="R13:R50" si="5">IF(M13&gt;=24,"ผ่าน","ไม่ผ่าน")</f>
        <v>ไม่ผ่าน</v>
      </c>
    </row>
    <row r="14" spans="1:18" s="2" customFormat="1" ht="18" customHeight="1" x14ac:dyDescent="0.45">
      <c r="A14" s="8">
        <v>3</v>
      </c>
      <c r="B14" s="14" t="s">
        <v>715</v>
      </c>
      <c r="C14" s="24" t="s">
        <v>716</v>
      </c>
      <c r="D14" s="9"/>
      <c r="E14" s="9"/>
      <c r="F14" s="9"/>
      <c r="G14" s="9"/>
      <c r="H14" s="9"/>
      <c r="I14" s="9"/>
      <c r="J14" s="9"/>
      <c r="K14" s="9"/>
      <c r="L14" s="9"/>
      <c r="M14" s="71">
        <f t="shared" si="0"/>
        <v>0</v>
      </c>
      <c r="N14" s="71" t="str">
        <f t="shared" si="1"/>
        <v>/</v>
      </c>
      <c r="O14" s="71" t="str">
        <f t="shared" si="2"/>
        <v/>
      </c>
      <c r="P14" s="72" t="str">
        <f t="shared" si="3"/>
        <v/>
      </c>
      <c r="Q14" s="72" t="str">
        <f t="shared" si="4"/>
        <v/>
      </c>
      <c r="R14" s="71" t="str">
        <f t="shared" si="5"/>
        <v>ไม่ผ่าน</v>
      </c>
    </row>
    <row r="15" spans="1:18" s="2" customFormat="1" ht="18" customHeight="1" x14ac:dyDescent="0.45">
      <c r="A15" s="8">
        <v>4</v>
      </c>
      <c r="B15" s="14" t="s">
        <v>717</v>
      </c>
      <c r="C15" s="24" t="s">
        <v>718</v>
      </c>
      <c r="D15" s="9"/>
      <c r="E15" s="9"/>
      <c r="F15" s="9"/>
      <c r="G15" s="9"/>
      <c r="H15" s="9"/>
      <c r="I15" s="9"/>
      <c r="J15" s="9"/>
      <c r="K15" s="9"/>
      <c r="L15" s="9"/>
      <c r="M15" s="71">
        <f t="shared" si="0"/>
        <v>0</v>
      </c>
      <c r="N15" s="71" t="str">
        <f t="shared" si="1"/>
        <v>/</v>
      </c>
      <c r="O15" s="71" t="str">
        <f t="shared" si="2"/>
        <v/>
      </c>
      <c r="P15" s="72" t="str">
        <f t="shared" si="3"/>
        <v/>
      </c>
      <c r="Q15" s="72" t="str">
        <f t="shared" si="4"/>
        <v/>
      </c>
      <c r="R15" s="71" t="str">
        <f t="shared" si="5"/>
        <v>ไม่ผ่าน</v>
      </c>
    </row>
    <row r="16" spans="1:18" s="2" customFormat="1" ht="18" customHeight="1" x14ac:dyDescent="0.45">
      <c r="A16" s="8">
        <v>5</v>
      </c>
      <c r="B16" s="14" t="s">
        <v>719</v>
      </c>
      <c r="C16" s="24" t="s">
        <v>720</v>
      </c>
      <c r="D16" s="9"/>
      <c r="E16" s="9"/>
      <c r="F16" s="9"/>
      <c r="G16" s="9"/>
      <c r="H16" s="9"/>
      <c r="I16" s="9"/>
      <c r="J16" s="9"/>
      <c r="K16" s="9"/>
      <c r="L16" s="9"/>
      <c r="M16" s="71">
        <f t="shared" si="0"/>
        <v>0</v>
      </c>
      <c r="N16" s="71" t="str">
        <f t="shared" si="1"/>
        <v>/</v>
      </c>
      <c r="O16" s="71" t="str">
        <f t="shared" si="2"/>
        <v/>
      </c>
      <c r="P16" s="72" t="str">
        <f t="shared" si="3"/>
        <v/>
      </c>
      <c r="Q16" s="72" t="str">
        <f t="shared" si="4"/>
        <v/>
      </c>
      <c r="R16" s="71" t="str">
        <f t="shared" si="5"/>
        <v>ไม่ผ่าน</v>
      </c>
    </row>
    <row r="17" spans="1:18" s="2" customFormat="1" ht="18" customHeight="1" x14ac:dyDescent="0.45">
      <c r="A17" s="8">
        <v>6</v>
      </c>
      <c r="B17" s="14" t="s">
        <v>150</v>
      </c>
      <c r="C17" s="24" t="s">
        <v>721</v>
      </c>
      <c r="D17" s="9"/>
      <c r="E17" s="9"/>
      <c r="F17" s="9"/>
      <c r="G17" s="9"/>
      <c r="H17" s="9"/>
      <c r="I17" s="9"/>
      <c r="J17" s="9"/>
      <c r="K17" s="9"/>
      <c r="L17" s="9"/>
      <c r="M17" s="71">
        <f t="shared" si="0"/>
        <v>0</v>
      </c>
      <c r="N17" s="71" t="str">
        <f t="shared" si="1"/>
        <v>/</v>
      </c>
      <c r="O17" s="71" t="str">
        <f t="shared" si="2"/>
        <v/>
      </c>
      <c r="P17" s="72" t="str">
        <f t="shared" si="3"/>
        <v/>
      </c>
      <c r="Q17" s="72" t="str">
        <f t="shared" si="4"/>
        <v/>
      </c>
      <c r="R17" s="71" t="str">
        <f t="shared" si="5"/>
        <v>ไม่ผ่าน</v>
      </c>
    </row>
    <row r="18" spans="1:18" s="2" customFormat="1" ht="18" customHeight="1" x14ac:dyDescent="0.45">
      <c r="A18" s="8">
        <v>7</v>
      </c>
      <c r="B18" s="14" t="s">
        <v>344</v>
      </c>
      <c r="C18" s="24" t="s">
        <v>722</v>
      </c>
      <c r="D18" s="9"/>
      <c r="E18" s="9"/>
      <c r="F18" s="9"/>
      <c r="G18" s="9"/>
      <c r="H18" s="9"/>
      <c r="I18" s="9"/>
      <c r="J18" s="9"/>
      <c r="K18" s="9"/>
      <c r="L18" s="9"/>
      <c r="M18" s="71">
        <f t="shared" si="0"/>
        <v>0</v>
      </c>
      <c r="N18" s="71" t="str">
        <f t="shared" si="1"/>
        <v>/</v>
      </c>
      <c r="O18" s="71" t="str">
        <f t="shared" si="2"/>
        <v/>
      </c>
      <c r="P18" s="72" t="str">
        <f t="shared" si="3"/>
        <v/>
      </c>
      <c r="Q18" s="72" t="str">
        <f t="shared" si="4"/>
        <v/>
      </c>
      <c r="R18" s="71" t="str">
        <f t="shared" si="5"/>
        <v>ไม่ผ่าน</v>
      </c>
    </row>
    <row r="19" spans="1:18" s="2" customFormat="1" ht="18" customHeight="1" x14ac:dyDescent="0.45">
      <c r="A19" s="8">
        <v>8</v>
      </c>
      <c r="B19" s="14" t="s">
        <v>723</v>
      </c>
      <c r="C19" s="24" t="s">
        <v>724</v>
      </c>
      <c r="D19" s="9"/>
      <c r="E19" s="9"/>
      <c r="F19" s="9"/>
      <c r="G19" s="9"/>
      <c r="H19" s="9"/>
      <c r="I19" s="9"/>
      <c r="J19" s="9"/>
      <c r="K19" s="9"/>
      <c r="L19" s="9"/>
      <c r="M19" s="71">
        <f t="shared" si="0"/>
        <v>0</v>
      </c>
      <c r="N19" s="71" t="str">
        <f t="shared" si="1"/>
        <v>/</v>
      </c>
      <c r="O19" s="71" t="str">
        <f t="shared" si="2"/>
        <v/>
      </c>
      <c r="P19" s="72" t="str">
        <f t="shared" si="3"/>
        <v/>
      </c>
      <c r="Q19" s="72" t="str">
        <f t="shared" si="4"/>
        <v/>
      </c>
      <c r="R19" s="71" t="str">
        <f t="shared" si="5"/>
        <v>ไม่ผ่าน</v>
      </c>
    </row>
    <row r="20" spans="1:18" s="2" customFormat="1" ht="18" customHeight="1" x14ac:dyDescent="0.45">
      <c r="A20" s="8">
        <v>9</v>
      </c>
      <c r="B20" s="14" t="s">
        <v>569</v>
      </c>
      <c r="C20" s="24" t="s">
        <v>725</v>
      </c>
      <c r="D20" s="9"/>
      <c r="E20" s="9"/>
      <c r="F20" s="9"/>
      <c r="G20" s="9"/>
      <c r="H20" s="9"/>
      <c r="I20" s="9"/>
      <c r="J20" s="9"/>
      <c r="K20" s="9"/>
      <c r="L20" s="9"/>
      <c r="M20" s="71">
        <f t="shared" si="0"/>
        <v>0</v>
      </c>
      <c r="N20" s="71" t="str">
        <f t="shared" si="1"/>
        <v>/</v>
      </c>
      <c r="O20" s="71" t="str">
        <f t="shared" si="2"/>
        <v/>
      </c>
      <c r="P20" s="72" t="str">
        <f t="shared" si="3"/>
        <v/>
      </c>
      <c r="Q20" s="72" t="str">
        <f t="shared" si="4"/>
        <v/>
      </c>
      <c r="R20" s="71" t="str">
        <f t="shared" si="5"/>
        <v>ไม่ผ่าน</v>
      </c>
    </row>
    <row r="21" spans="1:18" s="2" customFormat="1" ht="18" customHeight="1" x14ac:dyDescent="0.45">
      <c r="A21" s="8">
        <v>10</v>
      </c>
      <c r="B21" s="14" t="s">
        <v>726</v>
      </c>
      <c r="C21" s="24" t="s">
        <v>727</v>
      </c>
      <c r="D21" s="9"/>
      <c r="E21" s="9"/>
      <c r="F21" s="9"/>
      <c r="G21" s="9"/>
      <c r="H21" s="9"/>
      <c r="I21" s="9"/>
      <c r="J21" s="9"/>
      <c r="K21" s="9"/>
      <c r="L21" s="9"/>
      <c r="M21" s="71">
        <f t="shared" si="0"/>
        <v>0</v>
      </c>
      <c r="N21" s="71" t="str">
        <f t="shared" si="1"/>
        <v>/</v>
      </c>
      <c r="O21" s="71" t="str">
        <f t="shared" si="2"/>
        <v/>
      </c>
      <c r="P21" s="72" t="str">
        <f t="shared" si="3"/>
        <v/>
      </c>
      <c r="Q21" s="72" t="str">
        <f t="shared" si="4"/>
        <v/>
      </c>
      <c r="R21" s="71" t="str">
        <f t="shared" si="5"/>
        <v>ไม่ผ่าน</v>
      </c>
    </row>
    <row r="22" spans="1:18" s="2" customFormat="1" ht="18" customHeight="1" x14ac:dyDescent="0.45">
      <c r="A22" s="8">
        <v>11</v>
      </c>
      <c r="B22" s="14" t="s">
        <v>728</v>
      </c>
      <c r="C22" s="24" t="s">
        <v>729</v>
      </c>
      <c r="D22" s="9"/>
      <c r="E22" s="9"/>
      <c r="F22" s="9"/>
      <c r="G22" s="9"/>
      <c r="H22" s="9"/>
      <c r="I22" s="9"/>
      <c r="J22" s="9"/>
      <c r="K22" s="9"/>
      <c r="L22" s="9"/>
      <c r="M22" s="71">
        <f t="shared" si="0"/>
        <v>0</v>
      </c>
      <c r="N22" s="71" t="str">
        <f t="shared" si="1"/>
        <v>/</v>
      </c>
      <c r="O22" s="71" t="str">
        <f t="shared" si="2"/>
        <v/>
      </c>
      <c r="P22" s="72" t="str">
        <f t="shared" si="3"/>
        <v/>
      </c>
      <c r="Q22" s="72" t="str">
        <f t="shared" si="4"/>
        <v/>
      </c>
      <c r="R22" s="71" t="str">
        <f t="shared" si="5"/>
        <v>ไม่ผ่าน</v>
      </c>
    </row>
    <row r="23" spans="1:18" s="2" customFormat="1" ht="18" customHeight="1" x14ac:dyDescent="0.45">
      <c r="A23" s="8">
        <v>12</v>
      </c>
      <c r="B23" s="14" t="s">
        <v>730</v>
      </c>
      <c r="C23" s="24" t="s">
        <v>731</v>
      </c>
      <c r="D23" s="9"/>
      <c r="E23" s="9"/>
      <c r="F23" s="9"/>
      <c r="G23" s="9"/>
      <c r="H23" s="9"/>
      <c r="I23" s="9"/>
      <c r="J23" s="9"/>
      <c r="K23" s="9"/>
      <c r="L23" s="9"/>
      <c r="M23" s="71">
        <f t="shared" si="0"/>
        <v>0</v>
      </c>
      <c r="N23" s="71" t="str">
        <f t="shared" si="1"/>
        <v>/</v>
      </c>
      <c r="O23" s="71" t="str">
        <f t="shared" si="2"/>
        <v/>
      </c>
      <c r="P23" s="72" t="str">
        <f t="shared" si="3"/>
        <v/>
      </c>
      <c r="Q23" s="72" t="str">
        <f t="shared" si="4"/>
        <v/>
      </c>
      <c r="R23" s="71" t="str">
        <f t="shared" si="5"/>
        <v>ไม่ผ่าน</v>
      </c>
    </row>
    <row r="24" spans="1:18" s="2" customFormat="1" ht="18" customHeight="1" x14ac:dyDescent="0.45">
      <c r="A24" s="8">
        <v>13</v>
      </c>
      <c r="B24" s="14" t="s">
        <v>732</v>
      </c>
      <c r="C24" s="24" t="s">
        <v>733</v>
      </c>
      <c r="D24" s="9"/>
      <c r="E24" s="9"/>
      <c r="F24" s="9"/>
      <c r="G24" s="9"/>
      <c r="H24" s="9"/>
      <c r="I24" s="9"/>
      <c r="J24" s="9"/>
      <c r="K24" s="9"/>
      <c r="L24" s="9"/>
      <c r="M24" s="71">
        <f t="shared" si="0"/>
        <v>0</v>
      </c>
      <c r="N24" s="71" t="str">
        <f t="shared" si="1"/>
        <v>/</v>
      </c>
      <c r="O24" s="71" t="str">
        <f t="shared" si="2"/>
        <v/>
      </c>
      <c r="P24" s="72" t="str">
        <f t="shared" si="3"/>
        <v/>
      </c>
      <c r="Q24" s="72" t="str">
        <f t="shared" si="4"/>
        <v/>
      </c>
      <c r="R24" s="71" t="str">
        <f t="shared" si="5"/>
        <v>ไม่ผ่าน</v>
      </c>
    </row>
    <row r="25" spans="1:18" s="2" customFormat="1" ht="18" customHeight="1" x14ac:dyDescent="0.45">
      <c r="A25" s="8">
        <v>14</v>
      </c>
      <c r="B25" s="14" t="s">
        <v>734</v>
      </c>
      <c r="C25" s="24" t="s">
        <v>420</v>
      </c>
      <c r="D25" s="9"/>
      <c r="E25" s="9"/>
      <c r="F25" s="9"/>
      <c r="G25" s="9"/>
      <c r="H25" s="9"/>
      <c r="I25" s="9"/>
      <c r="J25" s="9"/>
      <c r="K25" s="9"/>
      <c r="L25" s="9"/>
      <c r="M25" s="71">
        <f t="shared" si="0"/>
        <v>0</v>
      </c>
      <c r="N25" s="71" t="str">
        <f t="shared" si="1"/>
        <v>/</v>
      </c>
      <c r="O25" s="71" t="str">
        <f t="shared" si="2"/>
        <v/>
      </c>
      <c r="P25" s="72" t="str">
        <f t="shared" si="3"/>
        <v/>
      </c>
      <c r="Q25" s="72" t="str">
        <f t="shared" si="4"/>
        <v/>
      </c>
      <c r="R25" s="71" t="str">
        <f t="shared" si="5"/>
        <v>ไม่ผ่าน</v>
      </c>
    </row>
    <row r="26" spans="1:18" s="2" customFormat="1" ht="18" customHeight="1" x14ac:dyDescent="0.45">
      <c r="A26" s="8">
        <v>15</v>
      </c>
      <c r="B26" s="14" t="s">
        <v>735</v>
      </c>
      <c r="C26" s="24" t="s">
        <v>736</v>
      </c>
      <c r="D26" s="9"/>
      <c r="E26" s="9"/>
      <c r="F26" s="9"/>
      <c r="G26" s="9"/>
      <c r="H26" s="9"/>
      <c r="I26" s="9"/>
      <c r="J26" s="9"/>
      <c r="K26" s="9"/>
      <c r="L26" s="9"/>
      <c r="M26" s="71">
        <f t="shared" si="0"/>
        <v>0</v>
      </c>
      <c r="N26" s="71" t="str">
        <f t="shared" si="1"/>
        <v>/</v>
      </c>
      <c r="O26" s="71" t="str">
        <f t="shared" si="2"/>
        <v/>
      </c>
      <c r="P26" s="72" t="str">
        <f t="shared" si="3"/>
        <v/>
      </c>
      <c r="Q26" s="72" t="str">
        <f t="shared" si="4"/>
        <v/>
      </c>
      <c r="R26" s="71" t="str">
        <f t="shared" si="5"/>
        <v>ไม่ผ่าน</v>
      </c>
    </row>
    <row r="27" spans="1:18" s="2" customFormat="1" ht="18" customHeight="1" x14ac:dyDescent="0.45">
      <c r="A27" s="8">
        <v>16</v>
      </c>
      <c r="B27" s="14" t="s">
        <v>737</v>
      </c>
      <c r="C27" s="24" t="s">
        <v>738</v>
      </c>
      <c r="D27" s="9"/>
      <c r="E27" s="9"/>
      <c r="F27" s="9"/>
      <c r="G27" s="9"/>
      <c r="H27" s="9"/>
      <c r="I27" s="9"/>
      <c r="J27" s="9"/>
      <c r="K27" s="9"/>
      <c r="L27" s="9"/>
      <c r="M27" s="71">
        <f t="shared" si="0"/>
        <v>0</v>
      </c>
      <c r="N27" s="71" t="str">
        <f t="shared" si="1"/>
        <v>/</v>
      </c>
      <c r="O27" s="71" t="str">
        <f t="shared" si="2"/>
        <v/>
      </c>
      <c r="P27" s="72" t="str">
        <f t="shared" si="3"/>
        <v/>
      </c>
      <c r="Q27" s="72" t="str">
        <f t="shared" si="4"/>
        <v/>
      </c>
      <c r="R27" s="71" t="str">
        <f t="shared" si="5"/>
        <v>ไม่ผ่าน</v>
      </c>
    </row>
    <row r="28" spans="1:18" s="2" customFormat="1" ht="18" customHeight="1" x14ac:dyDescent="0.45">
      <c r="A28" s="8">
        <v>17</v>
      </c>
      <c r="B28" s="16" t="s">
        <v>739</v>
      </c>
      <c r="C28" s="22" t="s">
        <v>740</v>
      </c>
      <c r="D28" s="9"/>
      <c r="E28" s="9"/>
      <c r="F28" s="9"/>
      <c r="G28" s="9"/>
      <c r="H28" s="9"/>
      <c r="I28" s="9"/>
      <c r="J28" s="9"/>
      <c r="K28" s="9"/>
      <c r="L28" s="9"/>
      <c r="M28" s="71">
        <f t="shared" si="0"/>
        <v>0</v>
      </c>
      <c r="N28" s="71" t="str">
        <f t="shared" si="1"/>
        <v>/</v>
      </c>
      <c r="O28" s="71" t="str">
        <f t="shared" si="2"/>
        <v/>
      </c>
      <c r="P28" s="72" t="str">
        <f t="shared" si="3"/>
        <v/>
      </c>
      <c r="Q28" s="72" t="str">
        <f t="shared" si="4"/>
        <v/>
      </c>
      <c r="R28" s="71" t="str">
        <f t="shared" si="5"/>
        <v>ไม่ผ่าน</v>
      </c>
    </row>
    <row r="29" spans="1:18" s="2" customFormat="1" ht="18" customHeight="1" x14ac:dyDescent="0.45">
      <c r="A29" s="8">
        <v>18</v>
      </c>
      <c r="B29" s="14" t="s">
        <v>741</v>
      </c>
      <c r="C29" s="24" t="s">
        <v>742</v>
      </c>
      <c r="D29" s="9"/>
      <c r="E29" s="9"/>
      <c r="F29" s="9"/>
      <c r="G29" s="9"/>
      <c r="H29" s="9"/>
      <c r="I29" s="9"/>
      <c r="J29" s="9"/>
      <c r="K29" s="9"/>
      <c r="L29" s="9"/>
      <c r="M29" s="71">
        <f t="shared" si="0"/>
        <v>0</v>
      </c>
      <c r="N29" s="71" t="str">
        <f t="shared" si="1"/>
        <v>/</v>
      </c>
      <c r="O29" s="71" t="str">
        <f t="shared" si="2"/>
        <v/>
      </c>
      <c r="P29" s="72" t="str">
        <f t="shared" si="3"/>
        <v/>
      </c>
      <c r="Q29" s="72" t="str">
        <f t="shared" si="4"/>
        <v/>
      </c>
      <c r="R29" s="71" t="str">
        <f t="shared" si="5"/>
        <v>ไม่ผ่าน</v>
      </c>
    </row>
    <row r="30" spans="1:18" s="2" customFormat="1" ht="18" customHeight="1" x14ac:dyDescent="0.45">
      <c r="A30" s="8">
        <v>19</v>
      </c>
      <c r="B30" s="14" t="s">
        <v>743</v>
      </c>
      <c r="C30" s="24" t="s">
        <v>744</v>
      </c>
      <c r="D30" s="9"/>
      <c r="E30" s="9"/>
      <c r="F30" s="9"/>
      <c r="G30" s="9"/>
      <c r="H30" s="9"/>
      <c r="I30" s="9"/>
      <c r="J30" s="9"/>
      <c r="K30" s="9"/>
      <c r="L30" s="9"/>
      <c r="M30" s="71">
        <f t="shared" si="0"/>
        <v>0</v>
      </c>
      <c r="N30" s="71" t="str">
        <f t="shared" si="1"/>
        <v>/</v>
      </c>
      <c r="O30" s="71" t="str">
        <f t="shared" si="2"/>
        <v/>
      </c>
      <c r="P30" s="72" t="str">
        <f t="shared" si="3"/>
        <v/>
      </c>
      <c r="Q30" s="72" t="str">
        <f t="shared" si="4"/>
        <v/>
      </c>
      <c r="R30" s="71" t="str">
        <f t="shared" si="5"/>
        <v>ไม่ผ่าน</v>
      </c>
    </row>
    <row r="31" spans="1:18" s="2" customFormat="1" ht="18" customHeight="1" x14ac:dyDescent="0.45">
      <c r="A31" s="8">
        <v>20</v>
      </c>
      <c r="B31" s="36" t="s">
        <v>745</v>
      </c>
      <c r="C31" s="37" t="s">
        <v>746</v>
      </c>
      <c r="D31" s="9"/>
      <c r="E31" s="9"/>
      <c r="F31" s="9"/>
      <c r="G31" s="9"/>
      <c r="H31" s="9"/>
      <c r="I31" s="9"/>
      <c r="J31" s="9"/>
      <c r="K31" s="9"/>
      <c r="L31" s="9"/>
      <c r="M31" s="71">
        <f t="shared" si="0"/>
        <v>0</v>
      </c>
      <c r="N31" s="71" t="str">
        <f t="shared" si="1"/>
        <v>/</v>
      </c>
      <c r="O31" s="71" t="str">
        <f t="shared" si="2"/>
        <v/>
      </c>
      <c r="P31" s="72" t="str">
        <f t="shared" si="3"/>
        <v/>
      </c>
      <c r="Q31" s="72" t="str">
        <f t="shared" si="4"/>
        <v/>
      </c>
      <c r="R31" s="71" t="str">
        <f t="shared" si="5"/>
        <v>ไม่ผ่าน</v>
      </c>
    </row>
    <row r="32" spans="1:18" s="2" customFormat="1" ht="18" customHeight="1" x14ac:dyDescent="0.45">
      <c r="A32" s="8">
        <v>21</v>
      </c>
      <c r="B32" s="14" t="s">
        <v>747</v>
      </c>
      <c r="C32" s="24" t="s">
        <v>748</v>
      </c>
      <c r="D32" s="9"/>
      <c r="E32" s="9"/>
      <c r="F32" s="9"/>
      <c r="G32" s="9"/>
      <c r="H32" s="9"/>
      <c r="I32" s="9"/>
      <c r="J32" s="9"/>
      <c r="K32" s="9"/>
      <c r="L32" s="9"/>
      <c r="M32" s="71">
        <f t="shared" si="0"/>
        <v>0</v>
      </c>
      <c r="N32" s="71" t="str">
        <f t="shared" si="1"/>
        <v>/</v>
      </c>
      <c r="O32" s="71" t="str">
        <f t="shared" si="2"/>
        <v/>
      </c>
      <c r="P32" s="72" t="str">
        <f t="shared" si="3"/>
        <v/>
      </c>
      <c r="Q32" s="72" t="str">
        <f t="shared" si="4"/>
        <v/>
      </c>
      <c r="R32" s="71" t="str">
        <f t="shared" si="5"/>
        <v>ไม่ผ่าน</v>
      </c>
    </row>
    <row r="33" spans="1:18" s="2" customFormat="1" ht="18" customHeight="1" x14ac:dyDescent="0.45">
      <c r="A33" s="8">
        <v>22</v>
      </c>
      <c r="B33" s="14" t="s">
        <v>749</v>
      </c>
      <c r="C33" s="15" t="s">
        <v>750</v>
      </c>
      <c r="D33" s="9"/>
      <c r="E33" s="9"/>
      <c r="F33" s="9"/>
      <c r="G33" s="9"/>
      <c r="H33" s="9"/>
      <c r="I33" s="9"/>
      <c r="J33" s="9"/>
      <c r="K33" s="9"/>
      <c r="L33" s="9"/>
      <c r="M33" s="71">
        <f t="shared" si="0"/>
        <v>0</v>
      </c>
      <c r="N33" s="71" t="str">
        <f t="shared" si="1"/>
        <v>/</v>
      </c>
      <c r="O33" s="71" t="str">
        <f t="shared" si="2"/>
        <v/>
      </c>
      <c r="P33" s="72" t="str">
        <f t="shared" si="3"/>
        <v/>
      </c>
      <c r="Q33" s="72" t="str">
        <f t="shared" si="4"/>
        <v/>
      </c>
      <c r="R33" s="71" t="str">
        <f t="shared" si="5"/>
        <v>ไม่ผ่าน</v>
      </c>
    </row>
    <row r="34" spans="1:18" s="2" customFormat="1" ht="18" customHeight="1" x14ac:dyDescent="0.45">
      <c r="A34" s="8">
        <v>23</v>
      </c>
      <c r="B34" s="14" t="s">
        <v>751</v>
      </c>
      <c r="C34" s="15" t="s">
        <v>752</v>
      </c>
      <c r="D34" s="9"/>
      <c r="E34" s="9"/>
      <c r="F34" s="9"/>
      <c r="G34" s="9"/>
      <c r="H34" s="9"/>
      <c r="I34" s="9"/>
      <c r="J34" s="9"/>
      <c r="K34" s="9"/>
      <c r="L34" s="9"/>
      <c r="M34" s="71">
        <f t="shared" si="0"/>
        <v>0</v>
      </c>
      <c r="N34" s="71" t="str">
        <f t="shared" si="1"/>
        <v>/</v>
      </c>
      <c r="O34" s="71" t="str">
        <f t="shared" si="2"/>
        <v/>
      </c>
      <c r="P34" s="72" t="str">
        <f t="shared" si="3"/>
        <v/>
      </c>
      <c r="Q34" s="72" t="str">
        <f t="shared" si="4"/>
        <v/>
      </c>
      <c r="R34" s="71" t="str">
        <f t="shared" si="5"/>
        <v>ไม่ผ่าน</v>
      </c>
    </row>
    <row r="35" spans="1:18" s="2" customFormat="1" ht="18" customHeight="1" x14ac:dyDescent="0.45">
      <c r="A35" s="8">
        <v>24</v>
      </c>
      <c r="B35" s="14" t="s">
        <v>753</v>
      </c>
      <c r="C35" s="15" t="s">
        <v>754</v>
      </c>
      <c r="D35" s="9"/>
      <c r="E35" s="9"/>
      <c r="F35" s="9"/>
      <c r="G35" s="9"/>
      <c r="H35" s="9"/>
      <c r="I35" s="9"/>
      <c r="J35" s="9"/>
      <c r="K35" s="9"/>
      <c r="L35" s="9"/>
      <c r="M35" s="71">
        <f t="shared" si="0"/>
        <v>0</v>
      </c>
      <c r="N35" s="71" t="str">
        <f t="shared" si="1"/>
        <v>/</v>
      </c>
      <c r="O35" s="71" t="str">
        <f t="shared" si="2"/>
        <v/>
      </c>
      <c r="P35" s="72" t="str">
        <f t="shared" si="3"/>
        <v/>
      </c>
      <c r="Q35" s="72" t="str">
        <f t="shared" si="4"/>
        <v/>
      </c>
      <c r="R35" s="71" t="str">
        <f t="shared" si="5"/>
        <v>ไม่ผ่าน</v>
      </c>
    </row>
    <row r="36" spans="1:18" s="2" customFormat="1" ht="18" customHeight="1" x14ac:dyDescent="0.45">
      <c r="A36" s="8">
        <v>25</v>
      </c>
      <c r="B36" s="14" t="s">
        <v>755</v>
      </c>
      <c r="C36" s="15" t="s">
        <v>574</v>
      </c>
      <c r="D36" s="9"/>
      <c r="E36" s="9"/>
      <c r="F36" s="9"/>
      <c r="G36" s="9"/>
      <c r="H36" s="9"/>
      <c r="I36" s="9"/>
      <c r="J36" s="9"/>
      <c r="K36" s="9"/>
      <c r="L36" s="9"/>
      <c r="M36" s="71">
        <f t="shared" si="0"/>
        <v>0</v>
      </c>
      <c r="N36" s="71" t="str">
        <f t="shared" si="1"/>
        <v>/</v>
      </c>
      <c r="O36" s="71" t="str">
        <f t="shared" si="2"/>
        <v/>
      </c>
      <c r="P36" s="72" t="str">
        <f t="shared" si="3"/>
        <v/>
      </c>
      <c r="Q36" s="72" t="str">
        <f t="shared" si="4"/>
        <v/>
      </c>
      <c r="R36" s="71" t="str">
        <f t="shared" si="5"/>
        <v>ไม่ผ่าน</v>
      </c>
    </row>
    <row r="37" spans="1:18" s="2" customFormat="1" ht="18" customHeight="1" x14ac:dyDescent="0.45">
      <c r="A37" s="8">
        <v>26</v>
      </c>
      <c r="B37" s="14" t="s">
        <v>756</v>
      </c>
      <c r="C37" s="15" t="s">
        <v>757</v>
      </c>
      <c r="D37" s="9"/>
      <c r="E37" s="9"/>
      <c r="F37" s="9"/>
      <c r="G37" s="9"/>
      <c r="H37" s="9"/>
      <c r="I37" s="9"/>
      <c r="J37" s="9"/>
      <c r="K37" s="9"/>
      <c r="L37" s="9"/>
      <c r="M37" s="71">
        <f t="shared" si="0"/>
        <v>0</v>
      </c>
      <c r="N37" s="71" t="str">
        <f t="shared" si="1"/>
        <v>/</v>
      </c>
      <c r="O37" s="71" t="str">
        <f t="shared" si="2"/>
        <v/>
      </c>
      <c r="P37" s="72" t="str">
        <f t="shared" si="3"/>
        <v/>
      </c>
      <c r="Q37" s="72" t="str">
        <f t="shared" si="4"/>
        <v/>
      </c>
      <c r="R37" s="71" t="str">
        <f t="shared" si="5"/>
        <v>ไม่ผ่าน</v>
      </c>
    </row>
    <row r="38" spans="1:18" s="2" customFormat="1" ht="18" customHeight="1" x14ac:dyDescent="0.45">
      <c r="A38" s="8">
        <v>27</v>
      </c>
      <c r="B38" s="14" t="s">
        <v>758</v>
      </c>
      <c r="C38" s="15" t="s">
        <v>759</v>
      </c>
      <c r="D38" s="9"/>
      <c r="E38" s="9"/>
      <c r="F38" s="9"/>
      <c r="G38" s="9"/>
      <c r="H38" s="9"/>
      <c r="I38" s="9"/>
      <c r="J38" s="9"/>
      <c r="K38" s="9"/>
      <c r="L38" s="9"/>
      <c r="M38" s="71">
        <f t="shared" si="0"/>
        <v>0</v>
      </c>
      <c r="N38" s="71" t="str">
        <f t="shared" si="1"/>
        <v>/</v>
      </c>
      <c r="O38" s="71" t="str">
        <f t="shared" si="2"/>
        <v/>
      </c>
      <c r="P38" s="72" t="str">
        <f t="shared" si="3"/>
        <v/>
      </c>
      <c r="Q38" s="72" t="str">
        <f t="shared" si="4"/>
        <v/>
      </c>
      <c r="R38" s="71" t="str">
        <f t="shared" si="5"/>
        <v>ไม่ผ่าน</v>
      </c>
    </row>
    <row r="39" spans="1:18" s="2" customFormat="1" ht="19.350000000000001" customHeight="1" x14ac:dyDescent="0.45">
      <c r="A39" s="8">
        <v>28</v>
      </c>
      <c r="B39" s="14" t="s">
        <v>760</v>
      </c>
      <c r="C39" s="15" t="s">
        <v>761</v>
      </c>
      <c r="D39" s="9"/>
      <c r="E39" s="9"/>
      <c r="F39" s="9"/>
      <c r="G39" s="9"/>
      <c r="H39" s="9"/>
      <c r="I39" s="9"/>
      <c r="J39" s="9"/>
      <c r="K39" s="9"/>
      <c r="L39" s="9"/>
      <c r="M39" s="71">
        <f t="shared" si="0"/>
        <v>0</v>
      </c>
      <c r="N39" s="71" t="str">
        <f t="shared" si="1"/>
        <v>/</v>
      </c>
      <c r="O39" s="71" t="str">
        <f t="shared" si="2"/>
        <v/>
      </c>
      <c r="P39" s="72" t="str">
        <f t="shared" si="3"/>
        <v/>
      </c>
      <c r="Q39" s="72" t="str">
        <f t="shared" si="4"/>
        <v/>
      </c>
      <c r="R39" s="71" t="str">
        <f t="shared" si="5"/>
        <v>ไม่ผ่าน</v>
      </c>
    </row>
    <row r="40" spans="1:18" s="2" customFormat="1" ht="19.350000000000001" customHeight="1" x14ac:dyDescent="0.45">
      <c r="A40" s="8">
        <v>29</v>
      </c>
      <c r="B40" s="14" t="s">
        <v>762</v>
      </c>
      <c r="C40" s="15" t="s">
        <v>763</v>
      </c>
      <c r="D40" s="9"/>
      <c r="E40" s="9"/>
      <c r="F40" s="9"/>
      <c r="G40" s="9"/>
      <c r="H40" s="9"/>
      <c r="I40" s="9"/>
      <c r="J40" s="9"/>
      <c r="K40" s="9"/>
      <c r="L40" s="9"/>
      <c r="M40" s="71">
        <f t="shared" si="0"/>
        <v>0</v>
      </c>
      <c r="N40" s="71" t="str">
        <f t="shared" si="1"/>
        <v>/</v>
      </c>
      <c r="O40" s="71" t="str">
        <f t="shared" si="2"/>
        <v/>
      </c>
      <c r="P40" s="72" t="str">
        <f t="shared" si="3"/>
        <v/>
      </c>
      <c r="Q40" s="72" t="str">
        <f t="shared" si="4"/>
        <v/>
      </c>
      <c r="R40" s="71" t="str">
        <f t="shared" si="5"/>
        <v>ไม่ผ่าน</v>
      </c>
    </row>
    <row r="41" spans="1:18" s="2" customFormat="1" ht="19.350000000000001" customHeight="1" x14ac:dyDescent="0.45">
      <c r="A41" s="8">
        <v>30</v>
      </c>
      <c r="B41" s="14" t="s">
        <v>764</v>
      </c>
      <c r="C41" s="15" t="s">
        <v>765</v>
      </c>
      <c r="D41" s="9"/>
      <c r="E41" s="9"/>
      <c r="F41" s="9"/>
      <c r="G41" s="9"/>
      <c r="H41" s="9"/>
      <c r="I41" s="9"/>
      <c r="J41" s="9"/>
      <c r="K41" s="9"/>
      <c r="L41" s="9"/>
      <c r="M41" s="71">
        <f t="shared" si="0"/>
        <v>0</v>
      </c>
      <c r="N41" s="71" t="str">
        <f t="shared" si="1"/>
        <v>/</v>
      </c>
      <c r="O41" s="71" t="str">
        <f t="shared" si="2"/>
        <v/>
      </c>
      <c r="P41" s="72" t="str">
        <f t="shared" si="3"/>
        <v/>
      </c>
      <c r="Q41" s="72" t="str">
        <f t="shared" si="4"/>
        <v/>
      </c>
      <c r="R41" s="71" t="str">
        <f t="shared" si="5"/>
        <v>ไม่ผ่าน</v>
      </c>
    </row>
    <row r="42" spans="1:18" s="2" customFormat="1" ht="19.350000000000001" customHeight="1" x14ac:dyDescent="0.45">
      <c r="A42" s="8">
        <v>31</v>
      </c>
      <c r="B42" s="14" t="s">
        <v>443</v>
      </c>
      <c r="C42" s="15" t="s">
        <v>766</v>
      </c>
      <c r="D42" s="9"/>
      <c r="E42" s="9"/>
      <c r="F42" s="9"/>
      <c r="G42" s="9"/>
      <c r="H42" s="9"/>
      <c r="I42" s="9"/>
      <c r="J42" s="9"/>
      <c r="K42" s="9"/>
      <c r="L42" s="9"/>
      <c r="M42" s="71">
        <f t="shared" si="0"/>
        <v>0</v>
      </c>
      <c r="N42" s="71" t="str">
        <f t="shared" si="1"/>
        <v>/</v>
      </c>
      <c r="O42" s="71" t="str">
        <f t="shared" si="2"/>
        <v/>
      </c>
      <c r="P42" s="72" t="str">
        <f t="shared" si="3"/>
        <v/>
      </c>
      <c r="Q42" s="72" t="str">
        <f t="shared" si="4"/>
        <v/>
      </c>
      <c r="R42" s="71" t="str">
        <f t="shared" si="5"/>
        <v>ไม่ผ่าน</v>
      </c>
    </row>
    <row r="43" spans="1:18" s="2" customFormat="1" ht="19.350000000000001" customHeight="1" x14ac:dyDescent="0.45">
      <c r="A43" s="8">
        <v>32</v>
      </c>
      <c r="B43" s="14" t="s">
        <v>767</v>
      </c>
      <c r="C43" s="15" t="s">
        <v>768</v>
      </c>
      <c r="D43" s="9"/>
      <c r="E43" s="9"/>
      <c r="F43" s="9"/>
      <c r="G43" s="9"/>
      <c r="H43" s="9"/>
      <c r="I43" s="9"/>
      <c r="J43" s="9"/>
      <c r="K43" s="9"/>
      <c r="L43" s="9"/>
      <c r="M43" s="71">
        <f t="shared" si="0"/>
        <v>0</v>
      </c>
      <c r="N43" s="71" t="str">
        <f t="shared" si="1"/>
        <v>/</v>
      </c>
      <c r="O43" s="71" t="str">
        <f t="shared" si="2"/>
        <v/>
      </c>
      <c r="P43" s="72" t="str">
        <f t="shared" si="3"/>
        <v/>
      </c>
      <c r="Q43" s="72" t="str">
        <f t="shared" si="4"/>
        <v/>
      </c>
      <c r="R43" s="71" t="str">
        <f t="shared" si="5"/>
        <v>ไม่ผ่าน</v>
      </c>
    </row>
    <row r="44" spans="1:18" s="2" customFormat="1" ht="19.350000000000001" customHeight="1" x14ac:dyDescent="0.45">
      <c r="A44" s="8">
        <v>33</v>
      </c>
      <c r="B44" s="14" t="s">
        <v>769</v>
      </c>
      <c r="C44" s="15" t="s">
        <v>770</v>
      </c>
      <c r="D44" s="9"/>
      <c r="E44" s="9"/>
      <c r="F44" s="9"/>
      <c r="G44" s="9"/>
      <c r="H44" s="9"/>
      <c r="I44" s="9"/>
      <c r="J44" s="9"/>
      <c r="K44" s="9"/>
      <c r="L44" s="9"/>
      <c r="M44" s="71">
        <f t="shared" si="0"/>
        <v>0</v>
      </c>
      <c r="N44" s="71" t="str">
        <f t="shared" si="1"/>
        <v>/</v>
      </c>
      <c r="O44" s="71" t="str">
        <f t="shared" si="2"/>
        <v/>
      </c>
      <c r="P44" s="72" t="str">
        <f t="shared" si="3"/>
        <v/>
      </c>
      <c r="Q44" s="72" t="str">
        <f t="shared" si="4"/>
        <v/>
      </c>
      <c r="R44" s="71" t="str">
        <f t="shared" si="5"/>
        <v>ไม่ผ่าน</v>
      </c>
    </row>
    <row r="45" spans="1:18" s="2" customFormat="1" ht="19.350000000000001" customHeight="1" x14ac:dyDescent="0.45">
      <c r="A45" s="8">
        <v>34</v>
      </c>
      <c r="B45" s="14" t="s">
        <v>771</v>
      </c>
      <c r="C45" s="15" t="s">
        <v>772</v>
      </c>
      <c r="D45" s="9"/>
      <c r="E45" s="9"/>
      <c r="F45" s="9"/>
      <c r="G45" s="9"/>
      <c r="H45" s="9"/>
      <c r="I45" s="9"/>
      <c r="J45" s="9"/>
      <c r="K45" s="9"/>
      <c r="L45" s="9"/>
      <c r="M45" s="71">
        <f t="shared" si="0"/>
        <v>0</v>
      </c>
      <c r="N45" s="71" t="str">
        <f t="shared" si="1"/>
        <v>/</v>
      </c>
      <c r="O45" s="71" t="str">
        <f t="shared" si="2"/>
        <v/>
      </c>
      <c r="P45" s="72" t="str">
        <f t="shared" si="3"/>
        <v/>
      </c>
      <c r="Q45" s="72" t="str">
        <f t="shared" si="4"/>
        <v/>
      </c>
      <c r="R45" s="71" t="str">
        <f t="shared" si="5"/>
        <v>ไม่ผ่าน</v>
      </c>
    </row>
    <row r="46" spans="1:18" s="2" customFormat="1" ht="19.350000000000001" customHeight="1" x14ac:dyDescent="0.45">
      <c r="A46" s="8">
        <v>35</v>
      </c>
      <c r="B46" s="16" t="s">
        <v>773</v>
      </c>
      <c r="C46" s="17" t="s">
        <v>774</v>
      </c>
      <c r="D46" s="9"/>
      <c r="E46" s="9"/>
      <c r="F46" s="9"/>
      <c r="G46" s="9"/>
      <c r="H46" s="9"/>
      <c r="I46" s="9"/>
      <c r="J46" s="9"/>
      <c r="K46" s="9"/>
      <c r="L46" s="9"/>
      <c r="M46" s="71">
        <f t="shared" si="0"/>
        <v>0</v>
      </c>
      <c r="N46" s="71" t="str">
        <f t="shared" si="1"/>
        <v>/</v>
      </c>
      <c r="O46" s="71" t="str">
        <f t="shared" si="2"/>
        <v/>
      </c>
      <c r="P46" s="72" t="str">
        <f t="shared" si="3"/>
        <v/>
      </c>
      <c r="Q46" s="72" t="str">
        <f t="shared" si="4"/>
        <v/>
      </c>
      <c r="R46" s="71" t="str">
        <f t="shared" si="5"/>
        <v>ไม่ผ่าน</v>
      </c>
    </row>
    <row r="47" spans="1:18" s="2" customFormat="1" ht="19.350000000000001" customHeight="1" x14ac:dyDescent="0.45">
      <c r="A47" s="8">
        <v>36</v>
      </c>
      <c r="B47" s="20" t="s">
        <v>775</v>
      </c>
      <c r="C47" s="21" t="s">
        <v>776</v>
      </c>
      <c r="D47" s="9"/>
      <c r="E47" s="9"/>
      <c r="F47" s="9"/>
      <c r="G47" s="9"/>
      <c r="H47" s="9"/>
      <c r="I47" s="9"/>
      <c r="J47" s="9"/>
      <c r="K47" s="9"/>
      <c r="L47" s="9"/>
      <c r="M47" s="71">
        <f t="shared" si="0"/>
        <v>0</v>
      </c>
      <c r="N47" s="71" t="str">
        <f t="shared" si="1"/>
        <v>/</v>
      </c>
      <c r="O47" s="71" t="str">
        <f t="shared" si="2"/>
        <v/>
      </c>
      <c r="P47" s="72" t="str">
        <f t="shared" si="3"/>
        <v/>
      </c>
      <c r="Q47" s="72" t="str">
        <f t="shared" si="4"/>
        <v/>
      </c>
      <c r="R47" s="71" t="str">
        <f t="shared" si="5"/>
        <v>ไม่ผ่าน</v>
      </c>
    </row>
    <row r="48" spans="1:18" s="2" customFormat="1" ht="19.350000000000001" customHeight="1" x14ac:dyDescent="0.45">
      <c r="A48" s="8">
        <v>37</v>
      </c>
      <c r="B48" s="14" t="s">
        <v>777</v>
      </c>
      <c r="C48" s="15" t="s">
        <v>778</v>
      </c>
      <c r="D48" s="9"/>
      <c r="E48" s="9"/>
      <c r="F48" s="9"/>
      <c r="G48" s="9"/>
      <c r="H48" s="9"/>
      <c r="I48" s="9"/>
      <c r="J48" s="9"/>
      <c r="K48" s="9"/>
      <c r="L48" s="9"/>
      <c r="M48" s="71">
        <f t="shared" si="0"/>
        <v>0</v>
      </c>
      <c r="N48" s="71" t="str">
        <f t="shared" si="1"/>
        <v>/</v>
      </c>
      <c r="O48" s="71" t="str">
        <f t="shared" si="2"/>
        <v/>
      </c>
      <c r="P48" s="72" t="str">
        <f t="shared" si="3"/>
        <v/>
      </c>
      <c r="Q48" s="72" t="str">
        <f t="shared" si="4"/>
        <v/>
      </c>
      <c r="R48" s="71" t="str">
        <f t="shared" si="5"/>
        <v>ไม่ผ่าน</v>
      </c>
    </row>
    <row r="49" spans="1:18" s="2" customFormat="1" ht="19.350000000000001" customHeight="1" x14ac:dyDescent="0.45">
      <c r="A49" s="8">
        <v>38</v>
      </c>
      <c r="B49" s="14" t="s">
        <v>217</v>
      </c>
      <c r="C49" s="15" t="s">
        <v>779</v>
      </c>
      <c r="D49" s="9"/>
      <c r="E49" s="9"/>
      <c r="F49" s="9"/>
      <c r="G49" s="9"/>
      <c r="H49" s="9"/>
      <c r="I49" s="9"/>
      <c r="J49" s="9"/>
      <c r="K49" s="9"/>
      <c r="L49" s="9"/>
      <c r="M49" s="71">
        <f t="shared" si="0"/>
        <v>0</v>
      </c>
      <c r="N49" s="71" t="str">
        <f t="shared" si="1"/>
        <v>/</v>
      </c>
      <c r="O49" s="71" t="str">
        <f t="shared" si="2"/>
        <v/>
      </c>
      <c r="P49" s="72" t="str">
        <f t="shared" si="3"/>
        <v/>
      </c>
      <c r="Q49" s="72" t="str">
        <f t="shared" si="4"/>
        <v/>
      </c>
      <c r="R49" s="71" t="str">
        <f t="shared" si="5"/>
        <v>ไม่ผ่าน</v>
      </c>
    </row>
    <row r="50" spans="1:18" s="2" customFormat="1" ht="19.350000000000001" customHeight="1" x14ac:dyDescent="0.45">
      <c r="A50" s="8">
        <v>39</v>
      </c>
      <c r="B50" s="14" t="s">
        <v>780</v>
      </c>
      <c r="C50" s="15" t="s">
        <v>781</v>
      </c>
      <c r="D50" s="9"/>
      <c r="E50" s="9"/>
      <c r="F50" s="9"/>
      <c r="G50" s="9"/>
      <c r="H50" s="9"/>
      <c r="I50" s="9"/>
      <c r="J50" s="9"/>
      <c r="K50" s="9"/>
      <c r="L50" s="9"/>
      <c r="M50" s="71">
        <f t="shared" si="0"/>
        <v>0</v>
      </c>
      <c r="N50" s="71" t="str">
        <f t="shared" si="1"/>
        <v>/</v>
      </c>
      <c r="O50" s="71" t="str">
        <f t="shared" si="2"/>
        <v/>
      </c>
      <c r="P50" s="72" t="str">
        <f t="shared" si="3"/>
        <v/>
      </c>
      <c r="Q50" s="72" t="str">
        <f t="shared" si="4"/>
        <v/>
      </c>
      <c r="R50" s="71" t="str">
        <f t="shared" si="5"/>
        <v>ไม่ผ่าน</v>
      </c>
    </row>
    <row r="51" spans="1:18" s="2" customFormat="1" ht="19.5" customHeight="1" x14ac:dyDescent="0.45">
      <c r="A51" s="40" t="s">
        <v>23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49"/>
      <c r="O51" s="50"/>
      <c r="P51" s="73" t="s">
        <v>9</v>
      </c>
      <c r="Q51" s="74"/>
      <c r="R51" s="71">
        <f>COUNTIF(R12:R50,"ผ่าน")</f>
        <v>0</v>
      </c>
    </row>
    <row r="52" spans="1:18" s="2" customFormat="1" ht="19.5" customHeight="1" x14ac:dyDescent="0.45">
      <c r="A52" s="43" t="s">
        <v>24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51"/>
      <c r="O52" s="52"/>
      <c r="P52" s="73" t="s">
        <v>844</v>
      </c>
      <c r="Q52" s="74"/>
      <c r="R52" s="71">
        <f>COUNTIF(R12:R50,"ไม่ผ่าน")</f>
        <v>39</v>
      </c>
    </row>
    <row r="53" spans="1:18" s="2" customFormat="1" ht="19.5" customHeight="1" x14ac:dyDescent="0.4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8"/>
      <c r="N53" s="53"/>
      <c r="O53" s="54"/>
      <c r="P53" s="55"/>
      <c r="Q53" s="55"/>
      <c r="R53" s="56"/>
    </row>
    <row r="54" spans="1:18" s="2" customFormat="1" ht="19.5" customHeight="1" x14ac:dyDescent="0.45">
      <c r="A54" s="11"/>
      <c r="B54" s="10" t="s">
        <v>22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s="2" customFormat="1" ht="26.25" customHeight="1" x14ac:dyDescent="0.45">
      <c r="A55" s="10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2" customFormat="1" ht="16.5" customHeight="1" x14ac:dyDescent="0.45">
      <c r="A56" s="11"/>
      <c r="B56" s="39" t="s">
        <v>27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s="2" customFormat="1" ht="19.5" customHeight="1" x14ac:dyDescent="0.45">
      <c r="A57" s="11"/>
      <c r="B57" s="39" t="s">
        <v>28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s="2" customFormat="1" ht="21" x14ac:dyDescent="0.45">
      <c r="A58" s="11"/>
      <c r="B58" s="75" t="s">
        <v>845</v>
      </c>
      <c r="C58" s="76" t="s">
        <v>846</v>
      </c>
      <c r="D58" s="77" t="s">
        <v>847</v>
      </c>
      <c r="E58" s="77"/>
      <c r="F58" s="77"/>
      <c r="G58" s="77" t="s">
        <v>848</v>
      </c>
      <c r="H58" s="77"/>
      <c r="I58" s="77"/>
      <c r="J58" s="10"/>
      <c r="K58" s="10"/>
      <c r="L58" s="10"/>
      <c r="M58" s="10"/>
      <c r="N58" s="10"/>
      <c r="O58" s="10"/>
      <c r="P58" s="10"/>
      <c r="Q58" s="10"/>
      <c r="R58" s="10"/>
    </row>
    <row r="59" spans="1:18" s="2" customFormat="1" ht="21" x14ac:dyDescent="0.45">
      <c r="A59" s="11"/>
      <c r="B59" s="75"/>
      <c r="C59" s="78" t="s">
        <v>849</v>
      </c>
      <c r="D59" s="79" t="s">
        <v>850</v>
      </c>
      <c r="E59" s="79"/>
      <c r="F59" s="79"/>
      <c r="G59" s="79">
        <f>COUNTIF(N12:N50,"/")</f>
        <v>39</v>
      </c>
      <c r="H59" s="79"/>
      <c r="I59" s="79"/>
      <c r="J59" s="10"/>
      <c r="K59" s="10"/>
      <c r="L59" s="10"/>
      <c r="M59" s="10"/>
      <c r="N59" s="10"/>
      <c r="O59" s="10"/>
      <c r="P59" s="10"/>
      <c r="Q59" s="10"/>
      <c r="R59" s="10"/>
    </row>
    <row r="60" spans="1:18" s="2" customFormat="1" ht="21" x14ac:dyDescent="0.45">
      <c r="A60" s="11"/>
      <c r="B60" s="75"/>
      <c r="C60" s="78" t="s">
        <v>851</v>
      </c>
      <c r="D60" s="79" t="s">
        <v>852</v>
      </c>
      <c r="E60" s="79"/>
      <c r="F60" s="79"/>
      <c r="G60" s="80">
        <f>COUNTIF(O12:O50,"/")</f>
        <v>0</v>
      </c>
      <c r="H60" s="81"/>
      <c r="I60" s="82"/>
      <c r="J60" s="10"/>
      <c r="K60" s="10"/>
      <c r="L60" s="10"/>
      <c r="M60" s="10"/>
      <c r="N60" s="10"/>
      <c r="O60" s="10"/>
      <c r="P60" s="10"/>
      <c r="Q60" s="10"/>
      <c r="R60" s="10"/>
    </row>
    <row r="61" spans="1:18" s="2" customFormat="1" ht="21" x14ac:dyDescent="0.45">
      <c r="A61" s="11"/>
      <c r="B61" s="75"/>
      <c r="C61" s="78" t="s">
        <v>853</v>
      </c>
      <c r="D61" s="79" t="s">
        <v>854</v>
      </c>
      <c r="E61" s="79"/>
      <c r="F61" s="79"/>
      <c r="G61" s="80">
        <f>COUNTIF(P12:P50,"/")</f>
        <v>0</v>
      </c>
      <c r="H61" s="81"/>
      <c r="I61" s="82"/>
      <c r="J61" s="10"/>
      <c r="K61" s="10"/>
      <c r="L61" s="10"/>
      <c r="M61" s="10"/>
      <c r="N61" s="10"/>
      <c r="O61" s="10"/>
      <c r="P61" s="10"/>
      <c r="Q61" s="10"/>
      <c r="R61" s="10"/>
    </row>
    <row r="62" spans="1:18" s="2" customFormat="1" ht="21" x14ac:dyDescent="0.45">
      <c r="A62" s="11"/>
      <c r="B62" s="75"/>
      <c r="C62" s="78" t="s">
        <v>855</v>
      </c>
      <c r="D62" s="79" t="s">
        <v>856</v>
      </c>
      <c r="E62" s="79"/>
      <c r="F62" s="79"/>
      <c r="G62" s="80">
        <f>COUNTIF(Q12:Q50,"/")</f>
        <v>0</v>
      </c>
      <c r="H62" s="81"/>
      <c r="I62" s="82"/>
      <c r="J62" s="10"/>
      <c r="K62" s="10"/>
      <c r="L62" s="10"/>
      <c r="M62" s="10"/>
      <c r="N62" s="10"/>
      <c r="O62" s="10"/>
      <c r="P62" s="10"/>
      <c r="Q62" s="10"/>
      <c r="R62" s="10"/>
    </row>
    <row r="63" spans="1:18" s="2" customFormat="1" ht="21" x14ac:dyDescent="0.4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s="2" customFormat="1" ht="18.75" x14ac:dyDescent="0.3"/>
    <row r="65" spans="1:1" s="2" customFormat="1" ht="18.75" x14ac:dyDescent="0.3">
      <c r="A65" s="3"/>
    </row>
    <row r="66" spans="1:1" s="2" customFormat="1" ht="18.75" x14ac:dyDescent="0.3"/>
    <row r="67" spans="1:1" s="2" customFormat="1" ht="18.75" x14ac:dyDescent="0.3">
      <c r="A67" s="3"/>
    </row>
    <row r="68" spans="1:1" s="2" customFormat="1" ht="18.75" x14ac:dyDescent="0.3">
      <c r="A68" s="3"/>
    </row>
    <row r="69" spans="1:1" s="2" customFormat="1" ht="18.75" x14ac:dyDescent="0.3">
      <c r="A69" s="3"/>
    </row>
    <row r="70" spans="1:1" s="2" customFormat="1" ht="18.75" x14ac:dyDescent="0.3">
      <c r="A70" s="3"/>
    </row>
    <row r="71" spans="1:1" s="2" customFormat="1" ht="18.75" x14ac:dyDescent="0.3">
      <c r="A71" s="3"/>
    </row>
    <row r="72" spans="1:1" s="2" customFormat="1" ht="18.75" x14ac:dyDescent="0.3">
      <c r="A72" s="3"/>
    </row>
    <row r="73" spans="1:1" s="2" customFormat="1" ht="18.75" x14ac:dyDescent="0.3"/>
    <row r="74" spans="1:1" s="2" customFormat="1" ht="18.75" x14ac:dyDescent="0.3"/>
    <row r="75" spans="1:1" s="2" customFormat="1" ht="18.75" x14ac:dyDescent="0.3"/>
    <row r="76" spans="1:1" s="2" customFormat="1" ht="18.75" x14ac:dyDescent="0.3">
      <c r="A76" s="3"/>
    </row>
    <row r="77" spans="1:1" s="2" customFormat="1" ht="18.75" x14ac:dyDescent="0.3">
      <c r="A77" s="3"/>
    </row>
    <row r="78" spans="1:1" s="2" customFormat="1" ht="18.75" x14ac:dyDescent="0.3">
      <c r="A78" s="3"/>
    </row>
    <row r="79" spans="1:1" s="2" customFormat="1" ht="18.75" x14ac:dyDescent="0.3">
      <c r="A79" s="3"/>
    </row>
    <row r="80" spans="1:1" s="4" customFormat="1" ht="18" x14ac:dyDescent="0.25"/>
    <row r="81" s="4" customFormat="1" ht="18" x14ac:dyDescent="0.25"/>
    <row r="82" s="4" customFormat="1" ht="18" x14ac:dyDescent="0.25"/>
    <row r="83" s="4" customFormat="1" ht="18" x14ac:dyDescent="0.25"/>
  </sheetData>
  <mergeCells count="32">
    <mergeCell ref="B58:B62"/>
    <mergeCell ref="D58:F58"/>
    <mergeCell ref="G58:I58"/>
    <mergeCell ref="D59:F59"/>
    <mergeCell ref="G59:I59"/>
    <mergeCell ref="D60:F60"/>
    <mergeCell ref="G60:I60"/>
    <mergeCell ref="D61:F61"/>
    <mergeCell ref="G61:I61"/>
    <mergeCell ref="D62:F62"/>
    <mergeCell ref="G62:I62"/>
    <mergeCell ref="A6:R6"/>
    <mergeCell ref="A7:R7"/>
    <mergeCell ref="A9:A11"/>
    <mergeCell ref="B9:C11"/>
    <mergeCell ref="D9:L9"/>
    <mergeCell ref="M9:M11"/>
    <mergeCell ref="N9:Q9"/>
    <mergeCell ref="R9:R11"/>
    <mergeCell ref="D10:E10"/>
    <mergeCell ref="F10:L10"/>
    <mergeCell ref="N10:N11"/>
    <mergeCell ref="O10:Q10"/>
    <mergeCell ref="B55:R55"/>
    <mergeCell ref="B56:R56"/>
    <mergeCell ref="B57:R57"/>
    <mergeCell ref="A51:M51"/>
    <mergeCell ref="A52:M53"/>
    <mergeCell ref="N51:O53"/>
    <mergeCell ref="P53:R53"/>
    <mergeCell ref="P51:Q51"/>
    <mergeCell ref="P52:Q52"/>
  </mergeCells>
  <pageMargins left="0.51181102362204722" right="0.19685039370078741" top="0.35433070866141736" bottom="0.15748031496062992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ห้อง 1</vt:lpstr>
      <vt:lpstr>ห้อง 2</vt:lpstr>
      <vt:lpstr>ห้อง 3</vt:lpstr>
      <vt:lpstr>ห้อง 4</vt:lpstr>
      <vt:lpstr>ห้อง 5</vt:lpstr>
      <vt:lpstr>ห้อง 6</vt:lpstr>
      <vt:lpstr>ห้อง 7</vt:lpstr>
      <vt:lpstr>ห้อง 8</vt:lpstr>
      <vt:lpstr>ห้อง 9</vt:lpstr>
      <vt:lpstr>ห้อง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Dont</dc:creator>
  <cp:lastModifiedBy>Mr.KKD</cp:lastModifiedBy>
  <cp:lastPrinted>2016-03-29T07:41:05Z</cp:lastPrinted>
  <dcterms:created xsi:type="dcterms:W3CDTF">2014-06-19T08:04:19Z</dcterms:created>
  <dcterms:modified xsi:type="dcterms:W3CDTF">2019-02-05T06:56:48Z</dcterms:modified>
</cp:coreProperties>
</file>